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davydova\Desktop\ПРАЙСЫ\"/>
    </mc:Choice>
  </mc:AlternateContent>
  <bookViews>
    <workbookView xWindow="0" yWindow="0" windowWidth="16380" windowHeight="8190" tabRatio="184"/>
  </bookViews>
  <sheets>
    <sheet name="прайс ТрубМет - трубы" sheetId="1" r:id="rId1"/>
    <sheet name="к вывозу" sheetId="2" r:id="rId2"/>
  </sheets>
  <definedNames>
    <definedName name="_xlnm._FilterDatabase" localSheetId="0" hidden="1">'прайс ТрубМет - трубы'!$A$17:$AI$255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</definedNames>
  <calcPr calcId="162913"/>
</workbook>
</file>

<file path=xl/calcChain.xml><?xml version="1.0" encoding="utf-8"?>
<calcChain xmlns="http://schemas.openxmlformats.org/spreadsheetml/2006/main">
  <c r="D97" i="1" l="1"/>
  <c r="D134" i="1"/>
  <c r="D180" i="1"/>
  <c r="D231" i="1"/>
  <c r="D232" i="1"/>
</calcChain>
</file>

<file path=xl/sharedStrings.xml><?xml version="1.0" encoding="utf-8"?>
<sst xmlns="http://schemas.openxmlformats.org/spreadsheetml/2006/main" count="1194" uniqueCount="499">
  <si>
    <t xml:space="preserve">                           Общество с ограниченной ответственностью </t>
  </si>
  <si>
    <t xml:space="preserve">СКИДКИ на трубный прокат  от 5тн.  300руб/тн. ! 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</si>
  <si>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</si>
  <si>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</si>
  <si>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</si>
  <si>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</si>
  <si>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</si>
  <si>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</si>
  <si>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</si>
  <si>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</si>
  <si>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</si>
  <si>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</si>
  <si>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</si>
  <si>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</si>
  <si>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</si>
  <si>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 в пути</t>
  </si>
  <si>
    <t>Спеццена</t>
  </si>
  <si>
    <t>Цена,              руб/тонн</t>
  </si>
  <si>
    <t>Наш склад (город)</t>
  </si>
  <si>
    <t>Примечание (количество, метраж пакетов, состояние )</t>
  </si>
  <si>
    <t>Шпунт Л5УМ</t>
  </si>
  <si>
    <t>бесшовный</t>
  </si>
  <si>
    <t>С255</t>
  </si>
  <si>
    <t>Челябинск /в</t>
  </si>
  <si>
    <t>17шт, производства Нижний Тагил</t>
  </si>
  <si>
    <t>Шпунт СШК 1000</t>
  </si>
  <si>
    <t>сварной</t>
  </si>
  <si>
    <t>С345</t>
  </si>
  <si>
    <t>договорная</t>
  </si>
  <si>
    <t>собственное производство</t>
  </si>
  <si>
    <t>Шпунт СШК 750</t>
  </si>
  <si>
    <t>Лист 32х2200х6000 ГОСТ 19903</t>
  </si>
  <si>
    <t>09г2с</t>
  </si>
  <si>
    <t>11шт, ммк</t>
  </si>
  <si>
    <t>Лист 32х2200х3100 ГОСТ 19903</t>
  </si>
  <si>
    <t>1шт, ммк</t>
  </si>
  <si>
    <t>балка 20К1</t>
  </si>
  <si>
    <t>бесшовная</t>
  </si>
  <si>
    <t>Челябинск</t>
  </si>
  <si>
    <t>4,77м</t>
  </si>
  <si>
    <t>балка 20К2</t>
  </si>
  <si>
    <t>7,8м</t>
  </si>
  <si>
    <t>Ложемент для труб d1420</t>
  </si>
  <si>
    <t>34шт</t>
  </si>
  <si>
    <t>34шт (цена указана за 1шт.)</t>
  </si>
  <si>
    <t>ДУ 20х2,8 (25х 2,8)</t>
  </si>
  <si>
    <t>сварная</t>
  </si>
  <si>
    <t>3сп</t>
  </si>
  <si>
    <t>б/ф16шт + ответ-хранение б/ф 4,0м(х3,2 ст10) и 2шт(4м)</t>
  </si>
  <si>
    <t>ДУ 32х4</t>
  </si>
  <si>
    <t>4,27м</t>
  </si>
  <si>
    <t xml:space="preserve">ДУ 50  (60х3) </t>
  </si>
  <si>
    <t>б/ф 6шт</t>
  </si>
  <si>
    <t>10х 2          уценка</t>
  </si>
  <si>
    <t>тянутая</t>
  </si>
  <si>
    <t>по цене лома</t>
  </si>
  <si>
    <t>б/ф 6шт по 5,75м  ржавая</t>
  </si>
  <si>
    <t>18х 4</t>
  </si>
  <si>
    <t>Челябинск /рав</t>
  </si>
  <si>
    <t xml:space="preserve">ГОСТ8734 холоднотянутая с антикором грунтовкой снаружи  </t>
  </si>
  <si>
    <t>28х 3</t>
  </si>
  <si>
    <t>Екатеринбург/к</t>
  </si>
  <si>
    <t>5шт бф</t>
  </si>
  <si>
    <t>32х 4</t>
  </si>
  <si>
    <t xml:space="preserve">ГОСТ8734 холоднотянутая с антикором грунтовкой снаружи  от 8 метров-9...м </t>
  </si>
  <si>
    <t>38х 4</t>
  </si>
  <si>
    <t>Екатеринбург</t>
  </si>
  <si>
    <t>бф 1шт</t>
  </si>
  <si>
    <t xml:space="preserve">42х 3,2  </t>
  </si>
  <si>
    <t xml:space="preserve"> приход с</t>
  </si>
  <si>
    <t>45х 4</t>
  </si>
  <si>
    <t>6м бф</t>
  </si>
  <si>
    <t>48х 3</t>
  </si>
  <si>
    <t>2шт б/ф длины-9,2/10,5м рж</t>
  </si>
  <si>
    <t>48х 3,2</t>
  </si>
  <si>
    <t>15хм</t>
  </si>
  <si>
    <t>48х 3,5</t>
  </si>
  <si>
    <t>16шт</t>
  </si>
  <si>
    <t>48х 4         ТУ1430</t>
  </si>
  <si>
    <t>20А</t>
  </si>
  <si>
    <t>4шт</t>
  </si>
  <si>
    <t>48х 6</t>
  </si>
  <si>
    <t>12х1мф</t>
  </si>
  <si>
    <t xml:space="preserve">б/ф (9шт) 0,461тн  +бф  0,195тн(3шт)  физическая масса!!! </t>
  </si>
  <si>
    <t>13хфа</t>
  </si>
  <si>
    <t xml:space="preserve">57х 3  </t>
  </si>
  <si>
    <t>1шт бф 9,4м</t>
  </si>
  <si>
    <t xml:space="preserve">57х 4 </t>
  </si>
  <si>
    <t>10, 20</t>
  </si>
  <si>
    <t>приход</t>
  </si>
  <si>
    <t>3шт</t>
  </si>
  <si>
    <t xml:space="preserve">57х 4,5   </t>
  </si>
  <si>
    <t>(1шт)</t>
  </si>
  <si>
    <t xml:space="preserve">57х 5       </t>
  </si>
  <si>
    <t xml:space="preserve">57х 6       </t>
  </si>
  <si>
    <t xml:space="preserve">приход 1,720тн </t>
  </si>
  <si>
    <t xml:space="preserve">57х 7        </t>
  </si>
  <si>
    <t>приёмка</t>
  </si>
  <si>
    <t>57х 8        ТУ1430</t>
  </si>
  <si>
    <t>Бф 1шт</t>
  </si>
  <si>
    <t xml:space="preserve">57х 8        </t>
  </si>
  <si>
    <t>бф 96шт</t>
  </si>
  <si>
    <t xml:space="preserve">57х 8   </t>
  </si>
  <si>
    <t>бф (19шт)</t>
  </si>
  <si>
    <t>60х 3        Гост8734</t>
  </si>
  <si>
    <t>ответ-хранение б/ф 1шт</t>
  </si>
  <si>
    <t>60х 3,2</t>
  </si>
  <si>
    <t xml:space="preserve">Бф 18шт </t>
  </si>
  <si>
    <t xml:space="preserve">60х 4 </t>
  </si>
  <si>
    <t>бф0,068тн(1шт)12,3м + приход с 0,605тн</t>
  </si>
  <si>
    <t>бф(4шт)</t>
  </si>
  <si>
    <t xml:space="preserve">60х 5 </t>
  </si>
  <si>
    <t xml:space="preserve">8шт бф   </t>
  </si>
  <si>
    <t xml:space="preserve">60х 5        </t>
  </si>
  <si>
    <r>
      <t>0,149тн(2шт)бф +0,368тн(6шт)бф + 0,805тн(19шт)</t>
    </r>
    <r>
      <rPr>
        <i/>
        <sz val="11"/>
        <color indexed="8"/>
        <rFont val="Times New Roman"/>
        <family val="1"/>
        <charset val="204"/>
      </rPr>
      <t xml:space="preserve"> </t>
    </r>
  </si>
  <si>
    <t>60х 5</t>
  </si>
  <si>
    <t>19 шт   бф</t>
  </si>
  <si>
    <t xml:space="preserve">60х 5,5   </t>
  </si>
  <si>
    <t>119900 с 6,5</t>
  </si>
  <si>
    <t>бф 54шт</t>
  </si>
  <si>
    <t xml:space="preserve">60х 6        </t>
  </si>
  <si>
    <t>(4шт бф по 4,7м)0,160тн + приход с</t>
  </si>
  <si>
    <t xml:space="preserve">60х 6    </t>
  </si>
  <si>
    <t xml:space="preserve"> бф 11шт от 3- 5,9м</t>
  </si>
  <si>
    <t xml:space="preserve">60х 6,5       </t>
  </si>
  <si>
    <t>119900 с 6</t>
  </si>
  <si>
    <t xml:space="preserve">(24шт бф) </t>
  </si>
  <si>
    <t>60х 7</t>
  </si>
  <si>
    <t>бф 19шт</t>
  </si>
  <si>
    <t>(5шт) бф</t>
  </si>
  <si>
    <t xml:space="preserve">60х 7       </t>
  </si>
  <si>
    <t>бф 24шт</t>
  </si>
  <si>
    <t>73х 9</t>
  </si>
  <si>
    <t>б/ф 3шт по 4,1-4,4м, физическая масса!!!</t>
  </si>
  <si>
    <t>76х 3,5    ГОСТ10705</t>
  </si>
  <si>
    <t>леж/ка  б/ф 5,15м + 2,25м</t>
  </si>
  <si>
    <t>76х 4</t>
  </si>
  <si>
    <t>24шт бф</t>
  </si>
  <si>
    <t>76х 5</t>
  </si>
  <si>
    <t>(Бф 2 шт)</t>
  </si>
  <si>
    <t>109900 с Челяб</t>
  </si>
  <si>
    <t>бф 8шт</t>
  </si>
  <si>
    <t xml:space="preserve">76х 6        </t>
  </si>
  <si>
    <t>109900 с 09г2с</t>
  </si>
  <si>
    <t>7,2 бф</t>
  </si>
  <si>
    <t xml:space="preserve">89х 3,2    </t>
  </si>
  <si>
    <t xml:space="preserve">89х 4 </t>
  </si>
  <si>
    <t xml:space="preserve">89х 4          </t>
  </si>
  <si>
    <t xml:space="preserve">4шт    </t>
  </si>
  <si>
    <r>
      <t>1шт   +</t>
    </r>
    <r>
      <rPr>
        <b/>
        <sz val="11"/>
        <color indexed="8"/>
        <rFont val="Times New Roman"/>
        <family val="1"/>
        <charset val="204"/>
      </rPr>
      <t xml:space="preserve"> Приход 2,372тн</t>
    </r>
  </si>
  <si>
    <t>89х 4,5       ТУ1430</t>
  </si>
  <si>
    <t>Екатеринб./р</t>
  </si>
  <si>
    <t>(4,5м с прод вм+3,65/3,0/3,7м+2,8/3,2/2,6/3,2/2,7/3,2/2,8 м ) /реал все</t>
  </si>
  <si>
    <t xml:space="preserve">89х 4,5 </t>
  </si>
  <si>
    <t>3шт + приход</t>
  </si>
  <si>
    <t xml:space="preserve">89х 4,5      </t>
  </si>
  <si>
    <t>(33шт)бф</t>
  </si>
  <si>
    <t>89х 5       ТУ1430</t>
  </si>
  <si>
    <t>(1шт кр)0,133тн +  0,111тн (10,49м)</t>
  </si>
  <si>
    <t>0,319тн(10 штук) + 0,047тн(4,5м с прод вм х4,5) /реал все</t>
  </si>
  <si>
    <t xml:space="preserve">89х 5      </t>
  </si>
  <si>
    <t xml:space="preserve">89х 5 </t>
  </si>
  <si>
    <t>151шт</t>
  </si>
  <si>
    <t>109900 с 20ст</t>
  </si>
  <si>
    <t>(4шт)бф</t>
  </si>
  <si>
    <t>12ФА</t>
  </si>
  <si>
    <t>(48,83м)5шт</t>
  </si>
  <si>
    <t xml:space="preserve">89х 5,5 </t>
  </si>
  <si>
    <t>(18,43м)2шт</t>
  </si>
  <si>
    <t>89х 6       ТУ1430</t>
  </si>
  <si>
    <t>59900 с ГОСТ</t>
  </si>
  <si>
    <t>1шт канавка вдоль внутри часть</t>
  </si>
  <si>
    <t xml:space="preserve">89х 6 </t>
  </si>
  <si>
    <t xml:space="preserve">89х 6     </t>
  </si>
  <si>
    <t>105900 с Челяб</t>
  </si>
  <si>
    <t>63шт(1шт/к)</t>
  </si>
  <si>
    <t xml:space="preserve">89х 6  </t>
  </si>
  <si>
    <t>Екат.+Челябинск</t>
  </si>
  <si>
    <r>
      <t xml:space="preserve">(6шт)0,795тн Екатеринбург + Челябинск 29,82м ( 3шт )0,376тн +приход  </t>
    </r>
    <r>
      <rPr>
        <b/>
        <sz val="11"/>
        <color indexed="8"/>
        <rFont val="Times New Roman"/>
        <family val="1"/>
        <charset val="204"/>
      </rPr>
      <t>2,541тн</t>
    </r>
  </si>
  <si>
    <t>109900 с 20 сталью</t>
  </si>
  <si>
    <t xml:space="preserve">89х 8       </t>
  </si>
  <si>
    <t>(34 шт)</t>
  </si>
  <si>
    <t>89х 9</t>
  </si>
  <si>
    <t>бф 5шт</t>
  </si>
  <si>
    <t xml:space="preserve">89х 9      </t>
  </si>
  <si>
    <t xml:space="preserve">Приход </t>
  </si>
  <si>
    <t>102х 8,4  ТУ463(котельная)</t>
  </si>
  <si>
    <t>б/ф 3шт, котельная высокого давления  физическая масса!!!</t>
  </si>
  <si>
    <t xml:space="preserve">108х 4    </t>
  </si>
  <si>
    <t>10,1м. Бф</t>
  </si>
  <si>
    <t xml:space="preserve">108х 4,5     </t>
  </si>
  <si>
    <t xml:space="preserve">приход </t>
  </si>
  <si>
    <t>108х 5</t>
  </si>
  <si>
    <t>Екатер.+Челяб</t>
  </si>
  <si>
    <r>
      <t>0,280тн(2шт)+</t>
    </r>
    <r>
      <rPr>
        <b/>
        <sz val="11"/>
        <color indexed="8"/>
        <rFont val="Times New Roman"/>
        <family val="1"/>
        <charset val="204"/>
      </rPr>
      <t xml:space="preserve">приход 0,5тн </t>
    </r>
    <r>
      <rPr>
        <sz val="11"/>
        <color indexed="8"/>
        <rFont val="Times New Roman"/>
        <family val="1"/>
        <charset val="204"/>
      </rPr>
      <t xml:space="preserve">Екат + Челяб (2 шт  бф) 0,225тн </t>
    </r>
  </si>
  <si>
    <t xml:space="preserve">108х 5,5     </t>
  </si>
  <si>
    <t>108х 5,5</t>
  </si>
  <si>
    <t>105900 с 6 стенкой</t>
  </si>
  <si>
    <t xml:space="preserve">(34шт) 334,41м </t>
  </si>
  <si>
    <t xml:space="preserve">108х 6      </t>
  </si>
  <si>
    <t>105900 с 5,5 стенкой</t>
  </si>
  <si>
    <t>54,57м(6шт)</t>
  </si>
  <si>
    <t xml:space="preserve">Приход 1,280тн </t>
  </si>
  <si>
    <t xml:space="preserve">108х 7      </t>
  </si>
  <si>
    <t>Приход</t>
  </si>
  <si>
    <t xml:space="preserve">108х 8     </t>
  </si>
  <si>
    <t xml:space="preserve">108х 8      </t>
  </si>
  <si>
    <t>1шт 9,09м</t>
  </si>
  <si>
    <t xml:space="preserve">108х 8   </t>
  </si>
  <si>
    <t>1шт</t>
  </si>
  <si>
    <t xml:space="preserve">108х 10  </t>
  </si>
  <si>
    <t xml:space="preserve">1шт </t>
  </si>
  <si>
    <t xml:space="preserve">108х 12 </t>
  </si>
  <si>
    <t xml:space="preserve">6шт  </t>
  </si>
  <si>
    <t>114х 4     ТУ1430</t>
  </si>
  <si>
    <t>1шт с продольной вмятиной</t>
  </si>
  <si>
    <t xml:space="preserve">114х 4 </t>
  </si>
  <si>
    <t xml:space="preserve">114х 4,5    </t>
  </si>
  <si>
    <t>0,134тн(1 шт)11,05м бф + 54м (5шт)0,725тн</t>
  </si>
  <si>
    <t>114х 5    ТУ1430</t>
  </si>
  <si>
    <t>49900 с ГОСТ</t>
  </si>
  <si>
    <t>Пр 1шт</t>
  </si>
  <si>
    <t>114х 5     ТУ1430</t>
  </si>
  <si>
    <t>3шт бф стенка 4,3-5,5мм</t>
  </si>
  <si>
    <t xml:space="preserve">114х 5   </t>
  </si>
  <si>
    <t>30 шт</t>
  </si>
  <si>
    <t xml:space="preserve">114х 5    </t>
  </si>
  <si>
    <r>
      <t xml:space="preserve"> (1шт)0,133тн (9,9м) +</t>
    </r>
    <r>
      <rPr>
        <b/>
        <sz val="11"/>
        <color indexed="8"/>
        <rFont val="Times New Roman"/>
        <family val="1"/>
        <charset val="204"/>
      </rPr>
      <t xml:space="preserve"> приход</t>
    </r>
  </si>
  <si>
    <r>
      <t>(8шт)1,253тн  + 1,249тн(9шт) + 1,236тн(9шт)89,35м+</t>
    </r>
    <r>
      <rPr>
        <b/>
        <sz val="11"/>
        <color indexed="8"/>
        <rFont val="Times New Roman"/>
        <family val="1"/>
        <charset val="204"/>
      </rPr>
      <t xml:space="preserve"> приход 0,265тн</t>
    </r>
  </si>
  <si>
    <t>114х 6    уценка</t>
  </si>
  <si>
    <t>26400 без ндс</t>
  </si>
  <si>
    <t>б/с 11,52м., кривая, в изоляции</t>
  </si>
  <si>
    <t>114х 6</t>
  </si>
  <si>
    <r>
      <t xml:space="preserve"> ((7шт)1,051тн + (7шт) 1,140тн) + </t>
    </r>
    <r>
      <rPr>
        <b/>
        <sz val="11"/>
        <color indexed="8"/>
        <rFont val="Times New Roman"/>
        <family val="1"/>
        <charset val="204"/>
      </rPr>
      <t>Приход ( 0,163тн + 0,451тн</t>
    </r>
    <r>
      <rPr>
        <sz val="11"/>
        <color indexed="8"/>
        <rFont val="Times New Roman"/>
        <family val="1"/>
        <charset val="204"/>
      </rPr>
      <t xml:space="preserve"> +7,967тн)</t>
    </r>
  </si>
  <si>
    <t>(1шт) 0,148тн + 7,367тн(42шт) +1,143тн(7шт)</t>
  </si>
  <si>
    <t>12,05м (1шт)0,193тн + приход с</t>
  </si>
  <si>
    <t xml:space="preserve">114х 6,5   </t>
  </si>
  <si>
    <t>20фа</t>
  </si>
  <si>
    <t xml:space="preserve">2шт </t>
  </si>
  <si>
    <t xml:space="preserve">114х 7   </t>
  </si>
  <si>
    <t>12гф</t>
  </si>
  <si>
    <t xml:space="preserve">б/ф 1шт 12,14м </t>
  </si>
  <si>
    <t xml:space="preserve">(5шт) </t>
  </si>
  <si>
    <t>109900 с 20ФА</t>
  </si>
  <si>
    <t xml:space="preserve">(2шт) </t>
  </si>
  <si>
    <t>114х 8    ТУ1430</t>
  </si>
  <si>
    <t>1шт, 10,6м, прод вм</t>
  </si>
  <si>
    <t xml:space="preserve">114х 8   </t>
  </si>
  <si>
    <t xml:space="preserve">6м с одн стор бф </t>
  </si>
  <si>
    <t>114х 8      ТУ1317</t>
  </si>
  <si>
    <t>реал. 23Шт</t>
  </si>
  <si>
    <t>114х 8  в изол.ВУС ТУ1317</t>
  </si>
  <si>
    <t>Реал. 10 шт</t>
  </si>
  <si>
    <t>114х 9    ТУ1430</t>
  </si>
  <si>
    <t>2шт, физическая масса!!!</t>
  </si>
  <si>
    <t xml:space="preserve">114х 9      уценка </t>
  </si>
  <si>
    <t>(4,11м(б/с, в изоляции))</t>
  </si>
  <si>
    <t xml:space="preserve">114х 9   </t>
  </si>
  <si>
    <t xml:space="preserve">Бф 2шт </t>
  </si>
  <si>
    <t xml:space="preserve">114х 10   </t>
  </si>
  <si>
    <t>9м (1шт) 0,231тн бм + 4,389тн(15шт)171,1м бм/к</t>
  </si>
  <si>
    <t>114х 10    в изоляции</t>
  </si>
  <si>
    <t xml:space="preserve">13хфа </t>
  </si>
  <si>
    <t>89900  с Екат</t>
  </si>
  <si>
    <t>10шт(1шт без фаски) проверить химанализ</t>
  </si>
  <si>
    <t xml:space="preserve">114х 12   ТУ1430 </t>
  </si>
  <si>
    <t>б/ф 9,65м.,стенка</t>
  </si>
  <si>
    <t xml:space="preserve">114х 12  </t>
  </si>
  <si>
    <t>114х 12    ТУ1317</t>
  </si>
  <si>
    <t>13хфа (К52)</t>
  </si>
  <si>
    <t>133х 4        ТУ4012</t>
  </si>
  <si>
    <t>1шт прод вм</t>
  </si>
  <si>
    <t xml:space="preserve">133х 4        </t>
  </si>
  <si>
    <t xml:space="preserve">133х 4,5 </t>
  </si>
  <si>
    <t>бф 6шт + 22шт</t>
  </si>
  <si>
    <t xml:space="preserve">133х 4,5          </t>
  </si>
  <si>
    <t>1шт 11м</t>
  </si>
  <si>
    <t>133х 5        ТУ1430</t>
  </si>
  <si>
    <t>Екат. + Челяб.</t>
  </si>
  <si>
    <t>(1шт) 0,182тн Екатеринбург + 1шт приёмка 0,164тн Челябинск</t>
  </si>
  <si>
    <t xml:space="preserve">133х 5          </t>
  </si>
  <si>
    <t>105900 с гс сталью</t>
  </si>
  <si>
    <t>(8шт)</t>
  </si>
  <si>
    <t>105900 с 20 сталью</t>
  </si>
  <si>
    <r>
      <t xml:space="preserve"> приход </t>
    </r>
    <r>
      <rPr>
        <b/>
        <sz val="11"/>
        <color indexed="8"/>
        <rFont val="Times New Roman"/>
        <family val="1"/>
        <charset val="204"/>
      </rPr>
      <t>0,312тн +</t>
    </r>
    <r>
      <rPr>
        <sz val="11"/>
        <color indexed="8"/>
        <rFont val="Times New Roman"/>
        <family val="1"/>
        <charset val="204"/>
      </rPr>
      <t xml:space="preserve"> с 7,025тн</t>
    </r>
  </si>
  <si>
    <t xml:space="preserve">133х 6         </t>
  </si>
  <si>
    <t>109900 с 5 стенкой</t>
  </si>
  <si>
    <t xml:space="preserve">133х 12   </t>
  </si>
  <si>
    <t>котельная /реал. б/ф  длины-6,25/5,8/5,6м</t>
  </si>
  <si>
    <t xml:space="preserve">140х 5 </t>
  </si>
  <si>
    <t>6шт</t>
  </si>
  <si>
    <t>15ХМ</t>
  </si>
  <si>
    <t xml:space="preserve">146х 5 </t>
  </si>
  <si>
    <t xml:space="preserve">159х 4,5 </t>
  </si>
  <si>
    <t>14шт</t>
  </si>
  <si>
    <t>(2шт)10+11м</t>
  </si>
  <si>
    <t>159х 5      некондиция</t>
  </si>
  <si>
    <t>х5-5,5  продольная вмятина  длины-(3м 3,5м 2,5м 2м ) 4шт</t>
  </si>
  <si>
    <t>159х 5      ТУ1430</t>
  </si>
  <si>
    <t>(1шт вм) 0,189тн</t>
  </si>
  <si>
    <t xml:space="preserve">159х 5 </t>
  </si>
  <si>
    <t>111900 с гс сталью</t>
  </si>
  <si>
    <t>бф( 10шт)1,1тн + приход</t>
  </si>
  <si>
    <t>111900 с 20 сталью</t>
  </si>
  <si>
    <t xml:space="preserve">159х 6 </t>
  </si>
  <si>
    <t>26шт + приход</t>
  </si>
  <si>
    <t>159х 6    ТУ124</t>
  </si>
  <si>
    <t>13хфа  (К52)</t>
  </si>
  <si>
    <t>11,1м</t>
  </si>
  <si>
    <t>159х 6,5</t>
  </si>
  <si>
    <t>109900 c Екат</t>
  </si>
  <si>
    <t>Челябинск/мар</t>
  </si>
  <si>
    <t>30шт</t>
  </si>
  <si>
    <t>159х 7</t>
  </si>
  <si>
    <t>(2шт)</t>
  </si>
  <si>
    <t>159х 8      ТУ1430</t>
  </si>
  <si>
    <t>Челябинск /р</t>
  </si>
  <si>
    <t xml:space="preserve">/реализация  1шт </t>
  </si>
  <si>
    <t xml:space="preserve">3шт бф   </t>
  </si>
  <si>
    <t xml:space="preserve">159х 8 </t>
  </si>
  <si>
    <t>Полевской /зол</t>
  </si>
  <si>
    <t>Полевской /зол + Челябинск Ответ-хранение/т</t>
  </si>
  <si>
    <t>5шт</t>
  </si>
  <si>
    <t xml:space="preserve">159х 8  </t>
  </si>
  <si>
    <t>99900 с Челяб</t>
  </si>
  <si>
    <t xml:space="preserve">(1шт) </t>
  </si>
  <si>
    <t>159х 8      ТУ1317</t>
  </si>
  <si>
    <t>99900 с Екат</t>
  </si>
  <si>
    <t>27шт клеймо</t>
  </si>
  <si>
    <t>159х 9</t>
  </si>
  <si>
    <t>11шт</t>
  </si>
  <si>
    <t xml:space="preserve">159х 10   </t>
  </si>
  <si>
    <t>0,412тн(1шт)</t>
  </si>
  <si>
    <t xml:space="preserve">159х 11    </t>
  </si>
  <si>
    <t xml:space="preserve">Челябинск </t>
  </si>
  <si>
    <t xml:space="preserve">3шт +бф 2шт </t>
  </si>
  <si>
    <t xml:space="preserve">159х 12  </t>
  </si>
  <si>
    <t>1шт 9,95м</t>
  </si>
  <si>
    <t>2шт</t>
  </si>
  <si>
    <t>168х 6      распродажа</t>
  </si>
  <si>
    <t>4шт физическая масса!!!</t>
  </si>
  <si>
    <t>168х 6,5   распродажа</t>
  </si>
  <si>
    <t>12гб</t>
  </si>
  <si>
    <t>1шт , 6,73м фаски г, физическая масса!!!</t>
  </si>
  <si>
    <t xml:space="preserve">168х 8 </t>
  </si>
  <si>
    <t>Челяб.+Екат.</t>
  </si>
  <si>
    <t>рж(20шт)6,420тн.Чел+Екат.0,34тн(1шт), физическая масса!!!</t>
  </si>
  <si>
    <t>99900 с 9 стенкой</t>
  </si>
  <si>
    <t>30м(3шт)</t>
  </si>
  <si>
    <t>15х5м</t>
  </si>
  <si>
    <t>приход/с</t>
  </si>
  <si>
    <t xml:space="preserve">168х 9 </t>
  </si>
  <si>
    <t>168х 9    ТУ1430</t>
  </si>
  <si>
    <t>5шт(9,0-10,34м)</t>
  </si>
  <si>
    <t xml:space="preserve">168х 10 </t>
  </si>
  <si>
    <t>194х 6      ТУ1430</t>
  </si>
  <si>
    <t>Бф 1шт спир внутри</t>
  </si>
  <si>
    <t xml:space="preserve">194х 6 </t>
  </si>
  <si>
    <t>99900 с ТУ</t>
  </si>
  <si>
    <t>194х 7      ТУ1430</t>
  </si>
  <si>
    <t>Бф 4шт /реал</t>
  </si>
  <si>
    <t>194х 7</t>
  </si>
  <si>
    <t>Бф 5шт /реал</t>
  </si>
  <si>
    <t>219х 7     ГОСТ10705</t>
  </si>
  <si>
    <t>1шт (11,66м )/реал 2015 год</t>
  </si>
  <si>
    <t>219х 7      ТУ1430</t>
  </si>
  <si>
    <t xml:space="preserve">219х 7 </t>
  </si>
  <si>
    <t>219х 8   восстановленная</t>
  </si>
  <si>
    <t>10, 20, 09г2с</t>
  </si>
  <si>
    <t>/ка  б/ф 1шт, 8,06м с поп швом</t>
  </si>
  <si>
    <t>219х 8      ТУ1430</t>
  </si>
  <si>
    <t>Обрезок 1шт</t>
  </si>
  <si>
    <t>(На 2,5м каверна) 1шт</t>
  </si>
  <si>
    <t xml:space="preserve">219х 8 </t>
  </si>
  <si>
    <t>Ответ-хранение 2020 год + приход Екатеринбург 0,347тн + 2,320тн</t>
  </si>
  <si>
    <t xml:space="preserve">219х 8       </t>
  </si>
  <si>
    <t xml:space="preserve">9шт бф </t>
  </si>
  <si>
    <t>109900 с ВТЗ</t>
  </si>
  <si>
    <t>Челябинск /мар</t>
  </si>
  <si>
    <t>46шт реализация/мар</t>
  </si>
  <si>
    <t xml:space="preserve">219х 9   </t>
  </si>
  <si>
    <t>38хма</t>
  </si>
  <si>
    <t>Реал /ка  б/ф 1шт 10,11м</t>
  </si>
  <si>
    <t>219х 10  лежалая в изоляции</t>
  </si>
  <si>
    <t>(10,79+11,32м.,)1,140тн б/с, в изоляции + 2013г 0,510тн(б/с, б/ф 9,9м., в изоляции, бф с 1стор)</t>
  </si>
  <si>
    <t>223х 9</t>
  </si>
  <si>
    <t>245х 12   ТУ124</t>
  </si>
  <si>
    <t>б/ф 1шт</t>
  </si>
  <si>
    <t xml:space="preserve">09г2с </t>
  </si>
  <si>
    <t>273х 8  леж</t>
  </si>
  <si>
    <t xml:space="preserve">9,09м, рж, вн.вол </t>
  </si>
  <si>
    <t>273х 8    ТУ1430</t>
  </si>
  <si>
    <t>6,7м бф</t>
  </si>
  <si>
    <t>273х 8    лежалая</t>
  </si>
  <si>
    <t>10.-20</t>
  </si>
  <si>
    <t>79900 с ту1430</t>
  </si>
  <si>
    <t>5,41м бф /к + 1шт ст10-20</t>
  </si>
  <si>
    <t xml:space="preserve">(12м) 1шт </t>
  </si>
  <si>
    <t>273х 9      ТУ1430 уценка</t>
  </si>
  <si>
    <t>273х 9     уценка</t>
  </si>
  <si>
    <t>10,18м, ржавая</t>
  </si>
  <si>
    <t>273х 9   ГОСТ10705</t>
  </si>
  <si>
    <t>17г1с</t>
  </si>
  <si>
    <t>/реализация 11,62м</t>
  </si>
  <si>
    <t xml:space="preserve">273х 10    уценка </t>
  </si>
  <si>
    <t>273х 10   ТУ1430</t>
  </si>
  <si>
    <t>Бф 8,4м</t>
  </si>
  <si>
    <t>273х 11</t>
  </si>
  <si>
    <t xml:space="preserve">273х 17    ТУ1430 </t>
  </si>
  <si>
    <t xml:space="preserve">273х 18    ТУ4012 </t>
  </si>
  <si>
    <t>б/ф 5,75м.   Стенка х15-20мм.?  для свай и конструкций</t>
  </si>
  <si>
    <t xml:space="preserve">325х 7   </t>
  </si>
  <si>
    <t>Бф (1035см)</t>
  </si>
  <si>
    <t>325х 8      восст</t>
  </si>
  <si>
    <t>12,44м, стенка, ржавая, каверны. край-загиб</t>
  </si>
  <si>
    <t xml:space="preserve">325х 8  </t>
  </si>
  <si>
    <t xml:space="preserve">приёмка(56,92м) 3,564тн(7шт) </t>
  </si>
  <si>
    <t>325х 8    ГОСТ10704</t>
  </si>
  <si>
    <t>54шт 648м</t>
  </si>
  <si>
    <t xml:space="preserve">325х 8    </t>
  </si>
  <si>
    <t>325х 8    ТУ1317</t>
  </si>
  <si>
    <t xml:space="preserve">325х 10  </t>
  </si>
  <si>
    <t>325х 14   ТУ124 отрез</t>
  </si>
  <si>
    <t>б/ф 1шт(3,83м)</t>
  </si>
  <si>
    <t>426х 9   уценка</t>
  </si>
  <si>
    <t xml:space="preserve"> 9,31м.ржавая, незначительные вмятины</t>
  </si>
  <si>
    <t>426х 9</t>
  </si>
  <si>
    <t>426х 10   ТУ4012</t>
  </si>
  <si>
    <t>б/ф (10,57м, плены.дыры,  для свай и конструкций)</t>
  </si>
  <si>
    <t>426х 10   ТУ1430</t>
  </si>
  <si>
    <t>немного каверн 1шт бф</t>
  </si>
  <si>
    <t xml:space="preserve">426х 10   </t>
  </si>
  <si>
    <t>(62,44м) 6шт</t>
  </si>
  <si>
    <t xml:space="preserve">426х 18  </t>
  </si>
  <si>
    <t>(52,81м) ВТЗ 5шт от 8,47м до 11,54м</t>
  </si>
  <si>
    <t xml:space="preserve">426х 19 </t>
  </si>
  <si>
    <t xml:space="preserve">Б/с ВТЗ 4шт </t>
  </si>
  <si>
    <t>435х 18    б/у</t>
  </si>
  <si>
    <t>Бф 1шт резы газом,приварки х17,5-19мм стенка /реал</t>
  </si>
  <si>
    <t>530х 8</t>
  </si>
  <si>
    <t>Екатеринбург/х</t>
  </si>
  <si>
    <t>Китай ( 6шт ) реал. 819+817+816+805+804+800см</t>
  </si>
  <si>
    <t xml:space="preserve">530х 12 </t>
  </si>
  <si>
    <t>Китай ( 4шт ) реал. 8,39 + 8,30 + 8,23 + 8,29м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</si>
  <si>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</si>
  <si>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</si>
  <si>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</si>
  <si>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color indexed="8"/>
        <rFont val="Times New Roman"/>
        <family val="1"/>
        <charset val="204"/>
      </rPr>
      <t xml:space="preserve"> товарному виду и геометрии</t>
    </r>
    <r>
      <rPr>
        <sz val="14"/>
        <color indexed="8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</si>
  <si>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</si>
  <si>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 На Комбинате Горный Екатеринбург на погрузку запускают только Российские машины с Российскими документами. Любые машины до въезда на территорию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</si>
  <si>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</si>
  <si>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</si>
  <si>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</si>
  <si>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</si>
  <si>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6.   Въезд на склад по адресу г.Екатеринбург, ул. Гайдара 12, </t>
    </r>
    <r>
      <rPr>
        <b/>
        <u/>
        <sz val="10"/>
        <color indexed="8"/>
        <rFont val="Times New Roman"/>
        <family val="1"/>
        <charset val="204"/>
      </rPr>
      <t>с 8 до 11 часов и с 13 до 16 часов</t>
    </r>
    <r>
      <rPr>
        <sz val="10"/>
        <color indexed="8"/>
        <rFont val="Times New Roman"/>
        <family val="1"/>
        <charset val="204"/>
      </rPr>
      <t>, (пятница до 15 часов)</t>
    </r>
  </si>
  <si>
    <r>
      <t xml:space="preserve">      Въезд на склад по адресу г.Челябинск,  ул.Линейная, 96г,  </t>
    </r>
    <r>
      <rPr>
        <b/>
        <u/>
        <sz val="10"/>
        <color indexed="8"/>
        <rFont val="Times New Roman"/>
        <family val="1"/>
        <charset val="204"/>
      </rPr>
      <t>с 8 до 12 часов и с 13 до 17 часов.</t>
    </r>
  </si>
  <si>
    <t>Марка стали</t>
  </si>
  <si>
    <t>Диаметр</t>
  </si>
  <si>
    <t>Стенка</t>
  </si>
  <si>
    <t>шт</t>
  </si>
  <si>
    <t>мт</t>
  </si>
  <si>
    <t>Вес, кг</t>
  </si>
  <si>
    <t>12Х1МФ</t>
  </si>
  <si>
    <t>32Г1А</t>
  </si>
  <si>
    <t>20(К)</t>
  </si>
  <si>
    <t>20Х</t>
  </si>
  <si>
    <t>20КТ</t>
  </si>
  <si>
    <t>09Г2С</t>
  </si>
  <si>
    <t>15Х5М</t>
  </si>
  <si>
    <t>12ГБ</t>
  </si>
  <si>
    <t xml:space="preserve">   1Шт(8,61м) </t>
  </si>
  <si>
    <r>
      <t xml:space="preserve">((12м)0,280тн +приход </t>
    </r>
    <r>
      <rPr>
        <b/>
        <sz val="11"/>
        <color indexed="8"/>
        <rFont val="Times New Roman"/>
        <family val="1"/>
        <charset val="204"/>
      </rPr>
      <t>0,860тн)</t>
    </r>
    <r>
      <rPr>
        <sz val="11"/>
        <color indexed="8"/>
        <rFont val="Times New Roman"/>
        <family val="1"/>
        <charset val="204"/>
      </rPr>
      <t xml:space="preserve"> Екатеринбург</t>
    </r>
  </si>
  <si>
    <t xml:space="preserve">Екат. </t>
  </si>
  <si>
    <r>
      <t xml:space="preserve">Приход 0,536тн </t>
    </r>
    <r>
      <rPr>
        <sz val="11"/>
        <color indexed="8"/>
        <rFont val="Times New Roman"/>
        <family val="1"/>
        <charset val="204"/>
      </rPr>
      <t xml:space="preserve">Екатеринбург </t>
    </r>
  </si>
  <si>
    <t>с колпаками ком. 10шт Екат</t>
  </si>
  <si>
    <r>
      <t>31,54м(3шт) 1,150тн Екатеринбург + 45,18м( 6шт )1,715тн Челябинск +приход 3,054</t>
    </r>
    <r>
      <rPr>
        <b/>
        <sz val="11"/>
        <color indexed="8"/>
        <rFont val="Times New Roman"/>
        <family val="1"/>
        <charset val="204"/>
      </rPr>
      <t xml:space="preserve">тн </t>
    </r>
  </si>
  <si>
    <t xml:space="preserve">б/ф (1шт)0,3тн + реал.0,316тн (1шт) </t>
  </si>
  <si>
    <t xml:space="preserve">(1шт)бф/р 0,347тн Екатер </t>
  </si>
  <si>
    <t>Екат/р</t>
  </si>
  <si>
    <t>3,164тн ВТЗ 6шт(бф1,658тн(3шт)+1,439тн(3шт))</t>
  </si>
  <si>
    <t>1шт (7,85м) 0,491тн   ЧТПЗ  + 4,940тн  9,92/9,98+9,44/10,96/7,9 ЧТПЗ</t>
  </si>
  <si>
    <t>приёмка 1шт  ВТЗ 0,954тн проверить сталь !20?</t>
  </si>
  <si>
    <t>ВТЗ 2,226тн (бф4шт +3шт с ф) + 21,871тн( 46шт)</t>
  </si>
  <si>
    <t>б/ф (16шт) + +бф0,286(5шт+4шт кр)+бф(26шт)0,59тн, физическая масса!!!</t>
  </si>
  <si>
    <t>(1шт)10,5м 0,067тн + 0,072тн</t>
  </si>
  <si>
    <t>(2шт)0,209тн +1,857тн(реал 23шт)/х Екатеринбург + Челябинск 0,212тн(2шт)</t>
  </si>
  <si>
    <t xml:space="preserve">   1Шт(8,46м)0,096тн ст20 + ст10 2шт</t>
  </si>
  <si>
    <t>(2шт)0,390тн + 0,167тн/к</t>
  </si>
  <si>
    <t xml:space="preserve">5шт)1,8тн </t>
  </si>
  <si>
    <t>10,5м+9,05м</t>
  </si>
  <si>
    <t xml:space="preserve">2шт (10,47+10,54м) + приход </t>
  </si>
  <si>
    <t>1шт(8,53м)стенка, окрашены, + 8,97м ржавая,плены + 1шт без серт.</t>
  </si>
  <si>
    <t xml:space="preserve">бф (2шт) </t>
  </si>
  <si>
    <t>0,780тн(1шт)Екатеринбург + Челябинск 5,906тн(8шт)</t>
  </si>
  <si>
    <t>3,640тн(4шт)  + 6,547тн(8шт)</t>
  </si>
  <si>
    <r>
      <t>(21м(2шт) 0,620тн +приход с 1,675тн)Екатеринбург + Челябинск 143,13м( 16шт) 4,377тн +</t>
    </r>
    <r>
      <rPr>
        <b/>
        <sz val="11"/>
        <color indexed="8"/>
        <rFont val="Times New Roman"/>
        <family val="1"/>
        <charset val="204"/>
      </rPr>
      <t xml:space="preserve"> приход 3,516тн </t>
    </r>
  </si>
  <si>
    <t>г. Челябинск: тел.(351) 220-02-05 - труба         http://trubmet.com/    e-mail: info@trubmet.com</t>
  </si>
  <si>
    <t xml:space="preserve">                          тел.(351) 220-0-314 - шпунт</t>
  </si>
  <si>
    <t>наличие трубного проката 11.10.2021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</si>
</sst>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dd/mm/yy"/>
    <numFmt numFmtId="166" formatCode="mm/yy"/>
  </numFmts>
  <fonts count="38" x14ac:knownFonts="1"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2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6.2"/>
      <color indexed="12"/>
      <name val="Arial Cyr"/>
      <family val="2"/>
      <charset val="204"/>
    </font>
    <font>
      <b/>
      <sz val="16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1"/>
    </font>
    <font>
      <u/>
      <sz val="11"/>
      <color indexed="8"/>
      <name val="Arial Cyr"/>
      <family val="2"/>
      <charset val="204"/>
    </font>
    <font>
      <i/>
      <sz val="11"/>
      <color indexed="8"/>
      <name val="Times New Roman"/>
      <family val="1"/>
      <charset val="204"/>
    </font>
    <font>
      <u/>
      <sz val="11"/>
      <color indexed="10"/>
      <name val="Arial Cyr"/>
      <family val="2"/>
      <charset val="204"/>
    </font>
    <font>
      <b/>
      <i/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5"/>
      <color indexed="8"/>
      <name val="Arial Cyr"/>
      <family val="2"/>
      <charset val="204"/>
    </font>
    <font>
      <sz val="13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8"/>
      <color indexed="12"/>
      <name val="Arial Cyr"/>
      <family val="2"/>
      <charset val="204"/>
    </font>
    <font>
      <sz val="18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0" applyNumberFormat="0" applyFill="0" applyBorder="0" applyAlignment="0" applyProtection="0"/>
    <xf numFmtId="0" fontId="35" fillId="0" borderId="0" applyNumberFormat="0" applyFill="0" applyBorder="0" applyProtection="0">
      <alignment horizontal="left"/>
    </xf>
    <xf numFmtId="0" fontId="35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4" fillId="0" borderId="0" applyNumberFormat="0" applyBorder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/>
    <xf numFmtId="0" fontId="35" fillId="0" borderId="0"/>
  </cellStyleXfs>
  <cellXfs count="89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7" fillId="0" borderId="0" xfId="0" applyFont="1"/>
    <xf numFmtId="0" fontId="8" fillId="0" borderId="0" xfId="0" applyFont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2" borderId="0" xfId="0" applyFont="1" applyFill="1"/>
    <xf numFmtId="164" fontId="14" fillId="2" borderId="0" xfId="0" applyNumberFormat="1" applyFont="1" applyFill="1"/>
    <xf numFmtId="164" fontId="14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 indent="1"/>
    </xf>
    <xf numFmtId="164" fontId="6" fillId="2" borderId="0" xfId="0" applyNumberFormat="1" applyFont="1" applyFill="1" applyAlignment="1">
      <alignment horizontal="left" vertical="center" indent="1"/>
    </xf>
    <xf numFmtId="164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" fontId="6" fillId="0" borderId="0" xfId="0" applyNumberFormat="1" applyFont="1" applyAlignment="1">
      <alignment horizontal="left" vertical="center" indent="1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28" fillId="0" borderId="0" xfId="0" applyFont="1" applyAlignment="1">
      <alignment horizontal="left"/>
    </xf>
    <xf numFmtId="0" fontId="28" fillId="2" borderId="0" xfId="0" applyFont="1" applyFill="1" applyAlignment="1">
      <alignment horizontal="left"/>
    </xf>
    <xf numFmtId="164" fontId="28" fillId="2" borderId="0" xfId="0" applyNumberFormat="1" applyFont="1" applyFill="1" applyAlignment="1">
      <alignment horizontal="left"/>
    </xf>
    <xf numFmtId="164" fontId="28" fillId="0" borderId="0" xfId="0" applyNumberFormat="1" applyFont="1" applyAlignment="1">
      <alignment horizontal="left"/>
    </xf>
    <xf numFmtId="0" fontId="28" fillId="0" borderId="0" xfId="0" applyFont="1"/>
    <xf numFmtId="0" fontId="28" fillId="2" borderId="0" xfId="0" applyFont="1" applyFill="1"/>
    <xf numFmtId="164" fontId="28" fillId="2" borderId="0" xfId="0" applyNumberFormat="1" applyFont="1" applyFill="1"/>
    <xf numFmtId="164" fontId="28" fillId="0" borderId="0" xfId="0" applyNumberFormat="1" applyFont="1"/>
    <xf numFmtId="0" fontId="29" fillId="0" borderId="0" xfId="0" applyFont="1" applyAlignment="1">
      <alignment horizontal="left"/>
    </xf>
    <xf numFmtId="0" fontId="30" fillId="0" borderId="0" xfId="0" applyFont="1"/>
    <xf numFmtId="0" fontId="30" fillId="2" borderId="0" xfId="0" applyFont="1" applyFill="1"/>
    <xf numFmtId="164" fontId="30" fillId="2" borderId="0" xfId="0" applyNumberFormat="1" applyFont="1" applyFill="1"/>
    <xf numFmtId="164" fontId="30" fillId="0" borderId="0" xfId="0" applyNumberFormat="1" applyFont="1"/>
    <xf numFmtId="0" fontId="31" fillId="0" borderId="0" xfId="0" applyFont="1" applyAlignment="1">
      <alignment horizontal="left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12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12" applyNumberFormat="1" applyFont="1" applyFill="1" applyBorder="1" applyAlignment="1" applyProtection="1">
      <alignment horizontal="center" vertical="center"/>
    </xf>
    <xf numFmtId="2" fontId="34" fillId="0" borderId="1" xfId="12" applyNumberFormat="1" applyFont="1" applyFill="1" applyBorder="1" applyAlignment="1" applyProtection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3" fontId="34" fillId="2" borderId="1" xfId="0" applyNumberFormat="1" applyFont="1" applyFill="1" applyBorder="1" applyAlignment="1">
      <alignment horizontal="center" vertical="center"/>
    </xf>
    <xf numFmtId="1" fontId="34" fillId="0" borderId="1" xfId="12" applyNumberFormat="1" applyFont="1" applyFill="1" applyBorder="1" applyAlignment="1" applyProtection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165" fontId="20" fillId="0" borderId="2" xfId="0" applyNumberFormat="1" applyFont="1" applyBorder="1" applyAlignment="1">
      <alignment horizontal="left" vertical="center" indent="1"/>
    </xf>
    <xf numFmtId="164" fontId="20" fillId="0" borderId="2" xfId="0" applyNumberFormat="1" applyFont="1" applyBorder="1" applyAlignment="1">
      <alignment horizontal="left" vertical="center" indent="1"/>
    </xf>
    <xf numFmtId="0" fontId="20" fillId="0" borderId="2" xfId="0" applyNumberFormat="1" applyFont="1" applyBorder="1" applyAlignment="1">
      <alignment horizontal="left" vertical="center" indent="1"/>
    </xf>
    <xf numFmtId="1" fontId="20" fillId="0" borderId="2" xfId="0" applyNumberFormat="1" applyFont="1" applyBorder="1" applyAlignment="1">
      <alignment horizontal="left" vertical="center" indent="1"/>
    </xf>
    <xf numFmtId="1" fontId="6" fillId="0" borderId="2" xfId="0" applyNumberFormat="1" applyFont="1" applyBorder="1" applyAlignment="1">
      <alignment horizontal="left" vertical="center" indent="1"/>
    </xf>
    <xf numFmtId="0" fontId="20" fillId="0" borderId="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1"/>
    </xf>
    <xf numFmtId="164" fontId="19" fillId="0" borderId="2" xfId="0" applyNumberFormat="1" applyFont="1" applyBorder="1" applyAlignment="1">
      <alignment horizontal="left" vertical="center" indent="1"/>
    </xf>
    <xf numFmtId="164" fontId="24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" fontId="19" fillId="0" borderId="2" xfId="0" applyNumberFormat="1" applyFont="1" applyBorder="1" applyAlignment="1">
      <alignment horizontal="left" vertical="center" indent="1"/>
    </xf>
    <xf numFmtId="0" fontId="19" fillId="0" borderId="2" xfId="0" applyFont="1" applyBorder="1" applyAlignment="1">
      <alignment horizontal="left"/>
    </xf>
    <xf numFmtId="0" fontId="0" fillId="0" borderId="2" xfId="0" applyFont="1" applyBorder="1"/>
    <xf numFmtId="166" fontId="6" fillId="0" borderId="2" xfId="0" applyNumberFormat="1" applyFont="1" applyBorder="1" applyAlignment="1">
      <alignment horizontal="left"/>
    </xf>
    <xf numFmtId="164" fontId="19" fillId="0" borderId="2" xfId="0" applyNumberFormat="1" applyFont="1" applyBorder="1" applyAlignment="1">
      <alignment horizontal="center" vertical="center"/>
    </xf>
    <xf numFmtId="164" fontId="26" fillId="0" borderId="2" xfId="0" applyNumberFormat="1" applyFont="1" applyBorder="1" applyAlignment="1">
      <alignment horizontal="left" vertical="center" indent="1"/>
    </xf>
    <xf numFmtId="0" fontId="36" fillId="0" borderId="0" xfId="1" applyNumberFormat="1" applyFont="1" applyFill="1" applyBorder="1" applyAlignment="1" applyProtection="1"/>
    <xf numFmtId="0" fontId="37" fillId="0" borderId="0" xfId="17" applyFont="1"/>
    <xf numFmtId="0" fontId="37" fillId="2" borderId="0" xfId="17" applyFont="1" applyFill="1"/>
    <xf numFmtId="164" fontId="37" fillId="2" borderId="0" xfId="17" applyNumberFormat="1" applyFont="1" applyFill="1"/>
    <xf numFmtId="164" fontId="37" fillId="0" borderId="0" xfId="17" applyNumberFormat="1" applyFont="1"/>
    <xf numFmtId="0" fontId="12" fillId="0" borderId="0" xfId="0" applyFont="1" applyBorder="1" applyAlignment="1">
      <alignment horizontal="center"/>
    </xf>
    <xf numFmtId="0" fontId="36" fillId="0" borderId="0" xfId="1" applyNumberFormat="1" applyFont="1" applyFill="1" applyBorder="1" applyAlignment="1" applyProtection="1">
      <alignment horizontal="left" vertical="center"/>
    </xf>
  </cellXfs>
  <cellStyles count="18">
    <cellStyle name="Excel Built-in Normal" xfId="16"/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Обычный 5" xfId="11"/>
    <cellStyle name="Обычный 6" xfId="17"/>
    <cellStyle name="Обычный_Лист1" xfId="12"/>
    <cellStyle name="Поле сводной таблицы" xfId="13"/>
    <cellStyle name="Результат сводной таблицы" xfId="14"/>
    <cellStyle name="Угол сводной таблицы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739589</xdr:colOff>
      <xdr:row>1</xdr:row>
      <xdr:rowOff>466725</xdr:rowOff>
    </xdr:from>
    <xdr:to>
      <xdr:col>8</xdr:col>
      <xdr:colOff>2667001</xdr:colOff>
      <xdr:row>1</xdr:row>
      <xdr:rowOff>1285875</xdr:rowOff>
    </xdr:to>
    <xdr:sp macro="" textlink="">
      <xdr:nvSpPr>
        <xdr:cNvPr id="1062" name="Автофигура 45"/>
        <xdr:cNvSpPr>
          <a:spLocks noChangeArrowheads="1" noChangeShapeType="1" noTextEdit="1"/>
        </xdr:cNvSpPr>
      </xdr:nvSpPr>
      <xdr:spPr bwMode="auto">
        <a:xfrm>
          <a:off x="739589" y="567578"/>
          <a:ext cx="10096500" cy="8191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InflateBottom">
            <a:avLst>
              <a:gd name="adj" fmla="val 65810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>
                <a:noFill/>
              </a:ln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"ГК"ТрубМет-УралШпунт"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ubm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66"/>
  <sheetViews>
    <sheetView tabSelected="1" topLeftCell="A13" zoomScale="85" zoomScaleNormal="85" workbookViewId="0">
      <selection activeCell="J27" sqref="J27"/>
    </sheetView>
  </sheetViews>
  <sheetFormatPr defaultColWidth="11.5703125" defaultRowHeight="12.75" x14ac:dyDescent="0.2"/>
  <cols>
    <col min="1" max="1" width="24.85546875" customWidth="1"/>
    <col min="2" max="2" width="14.42578125" customWidth="1"/>
    <col min="3" max="3" width="14" style="1" customWidth="1"/>
    <col min="4" max="4" width="12.85546875" style="2" customWidth="1"/>
    <col min="5" max="5" width="10.42578125" style="3" customWidth="1"/>
    <col min="6" max="6" width="15.7109375" customWidth="1"/>
    <col min="7" max="7" width="15.85546875" customWidth="1"/>
    <col min="8" max="8" width="14.28515625" customWidth="1"/>
    <col min="9" max="9" width="55.5703125" customWidth="1"/>
  </cols>
  <sheetData>
    <row r="1" spans="1:254" ht="8.25" customHeight="1" x14ac:dyDescent="0.35">
      <c r="G1" s="4"/>
      <c r="IO1" s="5"/>
      <c r="IP1" s="5"/>
      <c r="IQ1" s="5"/>
      <c r="IR1" s="5"/>
      <c r="IS1" s="5"/>
      <c r="IT1" s="5"/>
    </row>
    <row r="2" spans="1:254" ht="101.25" customHeight="1" x14ac:dyDescent="0.45">
      <c r="D2" s="6"/>
      <c r="E2" s="7"/>
      <c r="G2" s="4"/>
      <c r="H2" s="8" t="s">
        <v>0</v>
      </c>
      <c r="I2" s="8"/>
      <c r="IO2" s="5"/>
      <c r="IP2" s="5"/>
      <c r="IQ2" s="5"/>
      <c r="IR2" s="5"/>
      <c r="IS2" s="5"/>
      <c r="IT2" s="5"/>
    </row>
    <row r="3" spans="1:254" ht="23.25" x14ac:dyDescent="0.2">
      <c r="A3" s="88" t="s">
        <v>496</v>
      </c>
      <c r="B3" s="88"/>
      <c r="C3" s="88"/>
      <c r="D3" s="88"/>
      <c r="E3" s="88"/>
      <c r="F3" s="88"/>
      <c r="G3" s="88"/>
      <c r="H3" s="88"/>
      <c r="I3" s="88"/>
    </row>
    <row r="4" spans="1:254" ht="23.25" x14ac:dyDescent="0.35">
      <c r="A4" s="82" t="s">
        <v>497</v>
      </c>
      <c r="B4" s="83"/>
      <c r="C4" s="84"/>
      <c r="D4" s="85"/>
      <c r="E4" s="86"/>
      <c r="F4" s="83"/>
      <c r="G4" s="83"/>
      <c r="H4" s="83"/>
      <c r="I4" s="83"/>
    </row>
    <row r="5" spans="1:254" s="9" customFormat="1" ht="15" customHeight="1" x14ac:dyDescent="0.2">
      <c r="A5" s="9" t="s">
        <v>1</v>
      </c>
      <c r="H5" s="87" t="s">
        <v>498</v>
      </c>
      <c r="I5" s="87"/>
    </row>
    <row r="6" spans="1:254" s="9" customFormat="1" ht="15" customHeight="1" x14ac:dyDescent="0.2">
      <c r="A6" s="9" t="s">
        <v>2</v>
      </c>
      <c r="H6" s="87"/>
      <c r="I6" s="87"/>
    </row>
    <row r="7" spans="1:254" s="9" customFormat="1" ht="15" customHeight="1" x14ac:dyDescent="0.2">
      <c r="A7" s="9" t="s">
        <v>3</v>
      </c>
      <c r="H7" s="87"/>
      <c r="I7" s="87"/>
    </row>
    <row r="8" spans="1:254" s="9" customFormat="1" ht="15" customHeight="1" x14ac:dyDescent="0.2">
      <c r="A8" s="9" t="s">
        <v>4</v>
      </c>
    </row>
    <row r="9" spans="1:254" s="11" customFormat="1" ht="18.75" x14ac:dyDescent="0.25">
      <c r="A9" s="10" t="s">
        <v>5</v>
      </c>
      <c r="C9" s="12"/>
      <c r="D9" s="13"/>
      <c r="E9" s="14"/>
    </row>
    <row r="10" spans="1:254" s="11" customFormat="1" ht="18.75" x14ac:dyDescent="0.25">
      <c r="A10" s="10" t="s">
        <v>6</v>
      </c>
      <c r="C10" s="12"/>
      <c r="D10" s="13"/>
      <c r="E10" s="14"/>
    </row>
    <row r="11" spans="1:254" s="11" customFormat="1" ht="20.25" x14ac:dyDescent="0.25">
      <c r="A11" s="15" t="s">
        <v>7</v>
      </c>
      <c r="C11" s="12"/>
      <c r="D11" s="13"/>
      <c r="E11" s="14"/>
    </row>
    <row r="12" spans="1:254" s="11" customFormat="1" ht="20.25" x14ac:dyDescent="0.25">
      <c r="A12" s="15"/>
      <c r="C12" s="12"/>
      <c r="D12" s="13"/>
      <c r="E12" s="14"/>
    </row>
    <row r="13" spans="1:254" s="11" customFormat="1" ht="25.5" x14ac:dyDescent="0.25">
      <c r="A13" s="16" t="s">
        <v>8</v>
      </c>
      <c r="C13" s="12"/>
      <c r="D13" s="13"/>
      <c r="E13" s="14"/>
    </row>
    <row r="14" spans="1:254" s="11" customFormat="1" ht="25.5" x14ac:dyDescent="0.25">
      <c r="A14" s="16" t="s">
        <v>9</v>
      </c>
      <c r="C14" s="12"/>
      <c r="D14" s="13"/>
      <c r="E14" s="14"/>
    </row>
    <row r="15" spans="1:254" s="11" customFormat="1" ht="18.399999999999999" customHeight="1" x14ac:dyDescent="0.25">
      <c r="A15" s="16" t="s">
        <v>10</v>
      </c>
      <c r="C15" s="12"/>
      <c r="D15" s="13"/>
      <c r="E15" s="14"/>
    </row>
    <row r="16" spans="1:254" ht="6.75" customHeight="1" x14ac:dyDescent="0.2">
      <c r="A16" s="17"/>
    </row>
    <row r="17" spans="1:9" ht="32.450000000000003" customHeight="1" x14ac:dyDescent="0.2">
      <c r="A17" s="52" t="s">
        <v>11</v>
      </c>
      <c r="B17" s="52" t="s">
        <v>12</v>
      </c>
      <c r="C17" s="53" t="s">
        <v>13</v>
      </c>
      <c r="D17" s="54" t="s">
        <v>14</v>
      </c>
      <c r="E17" s="55" t="s">
        <v>15</v>
      </c>
      <c r="F17" s="55" t="s">
        <v>16</v>
      </c>
      <c r="G17" s="52" t="s">
        <v>17</v>
      </c>
      <c r="H17" s="52" t="s">
        <v>18</v>
      </c>
      <c r="I17" s="52" t="s">
        <v>19</v>
      </c>
    </row>
    <row r="18" spans="1:9" s="5" customFormat="1" ht="15.75" customHeight="1" x14ac:dyDescent="0.2">
      <c r="A18" s="56" t="s">
        <v>20</v>
      </c>
      <c r="B18" s="57" t="s">
        <v>21</v>
      </c>
      <c r="C18" s="58" t="s">
        <v>22</v>
      </c>
      <c r="D18" s="59">
        <v>23.256</v>
      </c>
      <c r="E18" s="60"/>
      <c r="F18" s="61">
        <v>100000</v>
      </c>
      <c r="G18" s="62">
        <v>103900</v>
      </c>
      <c r="H18" s="56" t="s">
        <v>23</v>
      </c>
      <c r="I18" s="63" t="s">
        <v>24</v>
      </c>
    </row>
    <row r="19" spans="1:9" s="5" customFormat="1" ht="15.75" customHeight="1" x14ac:dyDescent="0.2">
      <c r="A19" s="56" t="s">
        <v>25</v>
      </c>
      <c r="B19" s="57" t="s">
        <v>26</v>
      </c>
      <c r="C19" s="58" t="s">
        <v>27</v>
      </c>
      <c r="D19" s="59"/>
      <c r="E19" s="60">
        <v>700</v>
      </c>
      <c r="F19" s="61"/>
      <c r="G19" s="62" t="s">
        <v>28</v>
      </c>
      <c r="H19" s="56" t="s">
        <v>23</v>
      </c>
      <c r="I19" s="63" t="s">
        <v>29</v>
      </c>
    </row>
    <row r="20" spans="1:9" s="5" customFormat="1" ht="15.75" customHeight="1" x14ac:dyDescent="0.2">
      <c r="A20" s="56" t="s">
        <v>30</v>
      </c>
      <c r="B20" s="57" t="s">
        <v>26</v>
      </c>
      <c r="C20" s="58" t="s">
        <v>27</v>
      </c>
      <c r="D20" s="59"/>
      <c r="E20" s="60">
        <v>600</v>
      </c>
      <c r="F20" s="61"/>
      <c r="G20" s="62" t="s">
        <v>28</v>
      </c>
      <c r="H20" s="56" t="s">
        <v>23</v>
      </c>
      <c r="I20" s="63" t="s">
        <v>29</v>
      </c>
    </row>
    <row r="21" spans="1:9" s="5" customFormat="1" ht="15.75" customHeight="1" x14ac:dyDescent="0.25">
      <c r="A21" s="56" t="s">
        <v>31</v>
      </c>
      <c r="B21" s="57"/>
      <c r="C21" s="58" t="s">
        <v>32</v>
      </c>
      <c r="D21" s="59">
        <v>37.168999999999997</v>
      </c>
      <c r="E21" s="60"/>
      <c r="F21" s="61">
        <v>74000</v>
      </c>
      <c r="G21" s="62">
        <v>75000</v>
      </c>
      <c r="H21" s="56" t="s">
        <v>23</v>
      </c>
      <c r="I21" s="64" t="s">
        <v>33</v>
      </c>
    </row>
    <row r="22" spans="1:9" s="5" customFormat="1" ht="15.75" customHeight="1" x14ac:dyDescent="0.25">
      <c r="A22" s="56" t="s">
        <v>34</v>
      </c>
      <c r="B22" s="57"/>
      <c r="C22" s="58" t="s">
        <v>32</v>
      </c>
      <c r="D22" s="59">
        <v>1.633</v>
      </c>
      <c r="E22" s="60"/>
      <c r="F22" s="61">
        <v>74000</v>
      </c>
      <c r="G22" s="62">
        <v>75000</v>
      </c>
      <c r="H22" s="56" t="s">
        <v>23</v>
      </c>
      <c r="I22" s="64" t="s">
        <v>35</v>
      </c>
    </row>
    <row r="23" spans="1:9" s="5" customFormat="1" ht="15.75" customHeight="1" x14ac:dyDescent="0.25">
      <c r="A23" s="65" t="s">
        <v>36</v>
      </c>
      <c r="B23" s="66" t="s">
        <v>37</v>
      </c>
      <c r="C23" s="67"/>
      <c r="D23" s="68">
        <v>0.2</v>
      </c>
      <c r="E23" s="68"/>
      <c r="F23" s="62"/>
      <c r="G23" s="62">
        <v>49000</v>
      </c>
      <c r="H23" s="65" t="s">
        <v>38</v>
      </c>
      <c r="I23" s="69" t="s">
        <v>39</v>
      </c>
    </row>
    <row r="24" spans="1:9" s="5" customFormat="1" ht="15.75" customHeight="1" x14ac:dyDescent="0.25">
      <c r="A24" s="65" t="s">
        <v>40</v>
      </c>
      <c r="B24" s="66" t="s">
        <v>37</v>
      </c>
      <c r="C24" s="67"/>
      <c r="D24" s="68">
        <v>0.48</v>
      </c>
      <c r="E24" s="68"/>
      <c r="F24" s="62"/>
      <c r="G24" s="62">
        <v>49000</v>
      </c>
      <c r="H24" s="65" t="s">
        <v>38</v>
      </c>
      <c r="I24" s="69" t="s">
        <v>41</v>
      </c>
    </row>
    <row r="25" spans="1:9" s="5" customFormat="1" ht="15.75" customHeight="1" x14ac:dyDescent="0.25">
      <c r="A25" s="65" t="s">
        <v>42</v>
      </c>
      <c r="B25" s="66" t="s">
        <v>26</v>
      </c>
      <c r="C25" s="67"/>
      <c r="D25" s="68" t="s">
        <v>43</v>
      </c>
      <c r="E25" s="68"/>
      <c r="F25" s="62">
        <v>33600</v>
      </c>
      <c r="G25" s="62">
        <v>33900</v>
      </c>
      <c r="H25" s="65" t="s">
        <v>38</v>
      </c>
      <c r="I25" s="69" t="s">
        <v>44</v>
      </c>
    </row>
    <row r="26" spans="1:9" s="5" customFormat="1" ht="15.75" customHeight="1" x14ac:dyDescent="0.25">
      <c r="A26" s="70" t="s">
        <v>45</v>
      </c>
      <c r="B26" s="65" t="s">
        <v>46</v>
      </c>
      <c r="C26" s="71" t="s">
        <v>47</v>
      </c>
      <c r="D26" s="68">
        <v>0.22600000000000001</v>
      </c>
      <c r="E26" s="68"/>
      <c r="F26" s="62"/>
      <c r="G26" s="62">
        <v>36600</v>
      </c>
      <c r="H26" s="65" t="s">
        <v>23</v>
      </c>
      <c r="I26" s="69" t="s">
        <v>48</v>
      </c>
    </row>
    <row r="27" spans="1:9" s="5" customFormat="1" ht="15.75" customHeight="1" x14ac:dyDescent="0.25">
      <c r="A27" s="70" t="s">
        <v>49</v>
      </c>
      <c r="B27" s="65" t="s">
        <v>46</v>
      </c>
      <c r="C27" s="71"/>
      <c r="D27" s="68">
        <v>1.6E-2</v>
      </c>
      <c r="E27" s="68"/>
      <c r="F27" s="62"/>
      <c r="G27" s="62">
        <v>36600</v>
      </c>
      <c r="H27" s="65" t="s">
        <v>38</v>
      </c>
      <c r="I27" s="69" t="s">
        <v>50</v>
      </c>
    </row>
    <row r="28" spans="1:9" s="5" customFormat="1" ht="15.75" customHeight="1" x14ac:dyDescent="0.25">
      <c r="A28" s="70" t="s">
        <v>51</v>
      </c>
      <c r="B28" s="65" t="s">
        <v>46</v>
      </c>
      <c r="C28" s="71">
        <v>10</v>
      </c>
      <c r="D28" s="68">
        <v>0.151</v>
      </c>
      <c r="E28" s="68"/>
      <c r="F28" s="62"/>
      <c r="G28" s="62">
        <v>36600</v>
      </c>
      <c r="H28" s="65" t="s">
        <v>38</v>
      </c>
      <c r="I28" s="69" t="s">
        <v>52</v>
      </c>
    </row>
    <row r="29" spans="1:9" s="5" customFormat="1" ht="15.75" customHeight="1" x14ac:dyDescent="0.25">
      <c r="A29" s="65" t="s">
        <v>53</v>
      </c>
      <c r="B29" s="65" t="s">
        <v>54</v>
      </c>
      <c r="C29" s="71">
        <v>20</v>
      </c>
      <c r="D29" s="68">
        <v>1.4E-2</v>
      </c>
      <c r="E29" s="68"/>
      <c r="F29" s="62" t="s">
        <v>55</v>
      </c>
      <c r="G29" s="62">
        <v>36600</v>
      </c>
      <c r="H29" s="65" t="s">
        <v>38</v>
      </c>
      <c r="I29" s="69" t="s">
        <v>56</v>
      </c>
    </row>
    <row r="30" spans="1:9" s="5" customFormat="1" ht="15.75" customHeight="1" x14ac:dyDescent="0.25">
      <c r="A30" s="65" t="s">
        <v>57</v>
      </c>
      <c r="B30" s="66" t="s">
        <v>37</v>
      </c>
      <c r="C30" s="71" t="s">
        <v>32</v>
      </c>
      <c r="D30" s="68">
        <v>0.14300000000000002</v>
      </c>
      <c r="E30" s="68"/>
      <c r="F30" s="62"/>
      <c r="G30" s="62">
        <v>139900</v>
      </c>
      <c r="H30" s="65" t="s">
        <v>58</v>
      </c>
      <c r="I30" s="69" t="s">
        <v>59</v>
      </c>
    </row>
    <row r="31" spans="1:9" s="5" customFormat="1" ht="15.75" customHeight="1" x14ac:dyDescent="0.25">
      <c r="A31" s="65" t="s">
        <v>60</v>
      </c>
      <c r="B31" s="66" t="s">
        <v>37</v>
      </c>
      <c r="C31" s="71">
        <v>20</v>
      </c>
      <c r="D31" s="68">
        <v>6.0999999999999999E-2</v>
      </c>
      <c r="E31" s="68"/>
      <c r="F31" s="62"/>
      <c r="G31" s="62">
        <v>119900</v>
      </c>
      <c r="H31" s="65" t="s">
        <v>61</v>
      </c>
      <c r="I31" s="69" t="s">
        <v>62</v>
      </c>
    </row>
    <row r="32" spans="1:9" s="5" customFormat="1" ht="15.75" customHeight="1" x14ac:dyDescent="0.25">
      <c r="A32" s="65" t="s">
        <v>63</v>
      </c>
      <c r="B32" s="66" t="s">
        <v>37</v>
      </c>
      <c r="C32" s="71" t="s">
        <v>32</v>
      </c>
      <c r="D32" s="68">
        <v>4.5220000000000002</v>
      </c>
      <c r="E32" s="68"/>
      <c r="F32" s="62"/>
      <c r="G32" s="62">
        <v>119900</v>
      </c>
      <c r="H32" s="65" t="s">
        <v>58</v>
      </c>
      <c r="I32" s="69" t="s">
        <v>64</v>
      </c>
    </row>
    <row r="33" spans="1:9" s="5" customFormat="1" ht="15.75" customHeight="1" x14ac:dyDescent="0.25">
      <c r="A33" s="65" t="s">
        <v>65</v>
      </c>
      <c r="B33" s="66" t="s">
        <v>37</v>
      </c>
      <c r="C33" s="71" t="s">
        <v>32</v>
      </c>
      <c r="D33" s="68">
        <v>2.7E-2</v>
      </c>
      <c r="E33" s="68"/>
      <c r="F33" s="62"/>
      <c r="G33" s="62">
        <v>99900</v>
      </c>
      <c r="H33" s="65" t="s">
        <v>66</v>
      </c>
      <c r="I33" s="69" t="s">
        <v>67</v>
      </c>
    </row>
    <row r="34" spans="1:9" s="5" customFormat="1" ht="15.75" customHeight="1" x14ac:dyDescent="0.25">
      <c r="A34" s="65" t="s">
        <v>68</v>
      </c>
      <c r="B34" s="66" t="s">
        <v>37</v>
      </c>
      <c r="C34" s="71">
        <v>20</v>
      </c>
      <c r="D34" s="68"/>
      <c r="E34" s="68">
        <v>0.315</v>
      </c>
      <c r="F34" s="62"/>
      <c r="G34" s="62">
        <v>119900</v>
      </c>
      <c r="H34" s="65" t="s">
        <v>66</v>
      </c>
      <c r="I34" s="69" t="s">
        <v>69</v>
      </c>
    </row>
    <row r="35" spans="1:9" s="5" customFormat="1" ht="15.75" customHeight="1" x14ac:dyDescent="0.25">
      <c r="A35" s="65" t="s">
        <v>70</v>
      </c>
      <c r="B35" s="66" t="s">
        <v>37</v>
      </c>
      <c r="C35" s="71">
        <v>20</v>
      </c>
      <c r="D35" s="68">
        <v>2.4E-2</v>
      </c>
      <c r="E35" s="68"/>
      <c r="F35" s="62"/>
      <c r="G35" s="62">
        <v>89900</v>
      </c>
      <c r="H35" s="65" t="s">
        <v>61</v>
      </c>
      <c r="I35" s="69" t="s">
        <v>71</v>
      </c>
    </row>
    <row r="36" spans="1:9" s="5" customFormat="1" ht="15.75" customHeight="1" x14ac:dyDescent="0.25">
      <c r="A36" s="65" t="s">
        <v>72</v>
      </c>
      <c r="B36" s="66" t="s">
        <v>37</v>
      </c>
      <c r="C36" s="71">
        <v>20</v>
      </c>
      <c r="D36" s="68">
        <v>6.6000000000000003E-2</v>
      </c>
      <c r="E36" s="68"/>
      <c r="F36" s="62"/>
      <c r="G36" s="62">
        <v>79900</v>
      </c>
      <c r="H36" s="65" t="s">
        <v>61</v>
      </c>
      <c r="I36" s="69" t="s">
        <v>73</v>
      </c>
    </row>
    <row r="37" spans="1:9" s="5" customFormat="1" ht="15.75" customHeight="1" x14ac:dyDescent="0.25">
      <c r="A37" s="65" t="s">
        <v>74</v>
      </c>
      <c r="B37" s="66" t="s">
        <v>37</v>
      </c>
      <c r="C37" s="71" t="s">
        <v>75</v>
      </c>
      <c r="D37" s="68">
        <v>1.3959999999999999</v>
      </c>
      <c r="E37" s="68"/>
      <c r="F37" s="62"/>
      <c r="G37" s="62">
        <v>119900</v>
      </c>
      <c r="H37" s="65" t="s">
        <v>66</v>
      </c>
      <c r="I37" s="69" t="s">
        <v>483</v>
      </c>
    </row>
    <row r="38" spans="1:9" s="5" customFormat="1" ht="15.75" customHeight="1" x14ac:dyDescent="0.25">
      <c r="A38" s="65" t="s">
        <v>76</v>
      </c>
      <c r="B38" s="66" t="s">
        <v>37</v>
      </c>
      <c r="C38" s="71" t="s">
        <v>75</v>
      </c>
      <c r="D38" s="68">
        <v>0.52</v>
      </c>
      <c r="E38" s="72"/>
      <c r="F38" s="62"/>
      <c r="G38" s="62">
        <v>119900</v>
      </c>
      <c r="H38" s="65" t="s">
        <v>66</v>
      </c>
      <c r="I38" s="69" t="s">
        <v>77</v>
      </c>
    </row>
    <row r="39" spans="1:9" s="5" customFormat="1" ht="15.75" customHeight="1" x14ac:dyDescent="0.25">
      <c r="A39" s="65" t="s">
        <v>78</v>
      </c>
      <c r="B39" s="66" t="s">
        <v>37</v>
      </c>
      <c r="C39" s="71" t="s">
        <v>79</v>
      </c>
      <c r="D39" s="68">
        <v>0.19</v>
      </c>
      <c r="E39" s="72"/>
      <c r="F39" s="62"/>
      <c r="G39" s="62">
        <v>89900</v>
      </c>
      <c r="H39" s="65" t="s">
        <v>66</v>
      </c>
      <c r="I39" s="69" t="s">
        <v>80</v>
      </c>
    </row>
    <row r="40" spans="1:9" s="5" customFormat="1" ht="15.75" customHeight="1" x14ac:dyDescent="0.25">
      <c r="A40" s="65" t="s">
        <v>81</v>
      </c>
      <c r="B40" s="66" t="s">
        <v>37</v>
      </c>
      <c r="C40" s="71" t="s">
        <v>82</v>
      </c>
      <c r="D40" s="68">
        <v>0.65600000000000003</v>
      </c>
      <c r="E40" s="68"/>
      <c r="F40" s="62"/>
      <c r="G40" s="62">
        <v>119900</v>
      </c>
      <c r="H40" s="65" t="s">
        <v>66</v>
      </c>
      <c r="I40" s="69" t="s">
        <v>83</v>
      </c>
    </row>
    <row r="41" spans="1:9" s="5" customFormat="1" ht="15.75" customHeight="1" x14ac:dyDescent="0.25">
      <c r="A41" s="65" t="s">
        <v>85</v>
      </c>
      <c r="B41" s="66" t="s">
        <v>37</v>
      </c>
      <c r="C41" s="71" t="s">
        <v>32</v>
      </c>
      <c r="D41" s="68">
        <v>0.04</v>
      </c>
      <c r="E41" s="72"/>
      <c r="F41" s="62"/>
      <c r="G41" s="62">
        <v>105900</v>
      </c>
      <c r="H41" s="65" t="s">
        <v>66</v>
      </c>
      <c r="I41" s="69" t="s">
        <v>86</v>
      </c>
    </row>
    <row r="42" spans="1:9" s="5" customFormat="1" ht="15.75" customHeight="1" x14ac:dyDescent="0.25">
      <c r="A42" s="65" t="s">
        <v>87</v>
      </c>
      <c r="B42" s="66" t="s">
        <v>37</v>
      </c>
      <c r="C42" s="71" t="s">
        <v>88</v>
      </c>
      <c r="D42" s="68">
        <v>0.1</v>
      </c>
      <c r="E42" s="68"/>
      <c r="F42" s="62" t="s">
        <v>28</v>
      </c>
      <c r="G42" s="62">
        <v>99900</v>
      </c>
      <c r="H42" s="65" t="s">
        <v>66</v>
      </c>
      <c r="I42" s="69" t="s">
        <v>89</v>
      </c>
    </row>
    <row r="43" spans="1:9" s="5" customFormat="1" ht="15.75" customHeight="1" x14ac:dyDescent="0.25">
      <c r="A43" s="65" t="s">
        <v>87</v>
      </c>
      <c r="B43" s="66" t="s">
        <v>37</v>
      </c>
      <c r="C43" s="71">
        <v>20</v>
      </c>
      <c r="D43" s="68">
        <v>0.11900000000000001</v>
      </c>
      <c r="E43" s="68"/>
      <c r="F43" s="62" t="s">
        <v>28</v>
      </c>
      <c r="G43" s="62">
        <v>109900</v>
      </c>
      <c r="H43" s="65" t="s">
        <v>23</v>
      </c>
      <c r="I43" s="69" t="s">
        <v>90</v>
      </c>
    </row>
    <row r="44" spans="1:9" s="5" customFormat="1" ht="15.75" customHeight="1" x14ac:dyDescent="0.25">
      <c r="A44" s="65" t="s">
        <v>91</v>
      </c>
      <c r="B44" s="66" t="s">
        <v>37</v>
      </c>
      <c r="C44" s="71" t="s">
        <v>32</v>
      </c>
      <c r="D44" s="68">
        <v>7.2000000000000008E-2</v>
      </c>
      <c r="E44" s="68"/>
      <c r="F44" s="62"/>
      <c r="G44" s="62">
        <v>111900</v>
      </c>
      <c r="H44" s="65" t="s">
        <v>66</v>
      </c>
      <c r="I44" s="69" t="s">
        <v>92</v>
      </c>
    </row>
    <row r="45" spans="1:9" s="5" customFormat="1" ht="15.75" customHeight="1" x14ac:dyDescent="0.25">
      <c r="A45" s="65" t="s">
        <v>93</v>
      </c>
      <c r="B45" s="66" t="s">
        <v>37</v>
      </c>
      <c r="C45" s="71" t="s">
        <v>88</v>
      </c>
      <c r="D45" s="68">
        <v>0.1</v>
      </c>
      <c r="E45" s="68"/>
      <c r="F45" s="62" t="s">
        <v>28</v>
      </c>
      <c r="G45" s="62">
        <v>99900</v>
      </c>
      <c r="H45" s="65" t="s">
        <v>66</v>
      </c>
      <c r="I45" s="69" t="s">
        <v>89</v>
      </c>
    </row>
    <row r="46" spans="1:9" s="5" customFormat="1" ht="15.75" customHeight="1" x14ac:dyDescent="0.25">
      <c r="A46" s="65" t="s">
        <v>93</v>
      </c>
      <c r="B46" s="66" t="s">
        <v>37</v>
      </c>
      <c r="C46" s="71" t="s">
        <v>32</v>
      </c>
      <c r="D46" s="68">
        <v>0.13900000000000001</v>
      </c>
      <c r="E46" s="68"/>
      <c r="F46" s="62"/>
      <c r="G46" s="62">
        <v>111900</v>
      </c>
      <c r="H46" s="65" t="s">
        <v>61</v>
      </c>
      <c r="I46" s="69" t="s">
        <v>484</v>
      </c>
    </row>
    <row r="47" spans="1:9" s="5" customFormat="1" ht="15.75" customHeight="1" x14ac:dyDescent="0.25">
      <c r="A47" s="65" t="s">
        <v>94</v>
      </c>
      <c r="B47" s="66" t="s">
        <v>37</v>
      </c>
      <c r="C47" s="71" t="s">
        <v>88</v>
      </c>
      <c r="D47" s="68"/>
      <c r="E47" s="68">
        <v>1.72</v>
      </c>
      <c r="F47" s="62"/>
      <c r="G47" s="62">
        <v>109900</v>
      </c>
      <c r="H47" s="65" t="s">
        <v>66</v>
      </c>
      <c r="I47" s="69" t="s">
        <v>95</v>
      </c>
    </row>
    <row r="48" spans="1:9" s="5" customFormat="1" ht="15.75" customHeight="1" x14ac:dyDescent="0.25">
      <c r="A48" s="65" t="s">
        <v>96</v>
      </c>
      <c r="B48" s="66" t="s">
        <v>37</v>
      </c>
      <c r="C48" s="71" t="s">
        <v>32</v>
      </c>
      <c r="D48" s="68"/>
      <c r="E48" s="68">
        <v>4.7</v>
      </c>
      <c r="F48" s="62">
        <v>109900</v>
      </c>
      <c r="G48" s="62">
        <v>111900</v>
      </c>
      <c r="H48" s="65" t="s">
        <v>66</v>
      </c>
      <c r="I48" s="69" t="s">
        <v>97</v>
      </c>
    </row>
    <row r="49" spans="1:9" s="5" customFormat="1" ht="15.75" customHeight="1" x14ac:dyDescent="0.25">
      <c r="A49" s="65" t="s">
        <v>98</v>
      </c>
      <c r="B49" s="66" t="s">
        <v>37</v>
      </c>
      <c r="C49" s="71" t="s">
        <v>32</v>
      </c>
      <c r="D49" s="68">
        <v>0.105</v>
      </c>
      <c r="E49" s="68"/>
      <c r="F49" s="62"/>
      <c r="G49" s="62">
        <v>89900</v>
      </c>
      <c r="H49" s="65" t="s">
        <v>38</v>
      </c>
      <c r="I49" s="69" t="s">
        <v>99</v>
      </c>
    </row>
    <row r="50" spans="1:9" s="5" customFormat="1" ht="15.75" customHeight="1" x14ac:dyDescent="0.25">
      <c r="A50" s="65" t="s">
        <v>100</v>
      </c>
      <c r="B50" s="66" t="s">
        <v>37</v>
      </c>
      <c r="C50" s="71" t="s">
        <v>32</v>
      </c>
      <c r="D50" s="68">
        <v>10.130000000000001</v>
      </c>
      <c r="E50" s="72"/>
      <c r="F50" s="62">
        <v>109900</v>
      </c>
      <c r="G50" s="62">
        <v>111900</v>
      </c>
      <c r="H50" s="65" t="s">
        <v>66</v>
      </c>
      <c r="I50" s="69" t="s">
        <v>101</v>
      </c>
    </row>
    <row r="51" spans="1:9" s="5" customFormat="1" ht="15.75" customHeight="1" x14ac:dyDescent="0.25">
      <c r="A51" s="65" t="s">
        <v>102</v>
      </c>
      <c r="B51" s="66" t="s">
        <v>37</v>
      </c>
      <c r="C51" s="71" t="s">
        <v>84</v>
      </c>
      <c r="D51" s="68">
        <v>1.9550000000000001</v>
      </c>
      <c r="E51" s="68"/>
      <c r="F51" s="62"/>
      <c r="G51" s="62">
        <v>119900</v>
      </c>
      <c r="H51" s="65" t="s">
        <v>66</v>
      </c>
      <c r="I51" s="69" t="s">
        <v>103</v>
      </c>
    </row>
    <row r="52" spans="1:9" s="18" customFormat="1" ht="15.75" customHeight="1" x14ac:dyDescent="0.25">
      <c r="A52" s="65" t="s">
        <v>104</v>
      </c>
      <c r="B52" s="66" t="s">
        <v>37</v>
      </c>
      <c r="C52" s="71">
        <v>20</v>
      </c>
      <c r="D52" s="68">
        <v>3.3000000000000002E-2</v>
      </c>
      <c r="E52" s="68"/>
      <c r="F52" s="62"/>
      <c r="G52" s="62">
        <v>101900</v>
      </c>
      <c r="H52" s="65" t="s">
        <v>23</v>
      </c>
      <c r="I52" s="69" t="s">
        <v>105</v>
      </c>
    </row>
    <row r="53" spans="1:9" s="5" customFormat="1" ht="15.75" customHeight="1" x14ac:dyDescent="0.25">
      <c r="A53" s="65" t="s">
        <v>106</v>
      </c>
      <c r="B53" s="66" t="s">
        <v>37</v>
      </c>
      <c r="C53" s="71">
        <v>20</v>
      </c>
      <c r="D53" s="68">
        <v>0.94</v>
      </c>
      <c r="E53" s="72"/>
      <c r="F53" s="62"/>
      <c r="G53" s="62">
        <v>109900</v>
      </c>
      <c r="H53" s="65" t="s">
        <v>66</v>
      </c>
      <c r="I53" s="69" t="s">
        <v>107</v>
      </c>
    </row>
    <row r="54" spans="1:9" s="5" customFormat="1" ht="15.75" customHeight="1" x14ac:dyDescent="0.25">
      <c r="A54" s="65" t="s">
        <v>106</v>
      </c>
      <c r="B54" s="66" t="s">
        <v>37</v>
      </c>
      <c r="C54" s="71" t="s">
        <v>32</v>
      </c>
      <c r="D54" s="68"/>
      <c r="E54" s="72">
        <v>0.65</v>
      </c>
      <c r="F54" s="62"/>
      <c r="G54" s="62">
        <v>111900</v>
      </c>
      <c r="H54" s="65" t="s">
        <v>66</v>
      </c>
      <c r="I54" s="69" t="s">
        <v>89</v>
      </c>
    </row>
    <row r="55" spans="1:9" s="5" customFormat="1" ht="15.75" customHeight="1" x14ac:dyDescent="0.25">
      <c r="A55" s="65" t="s">
        <v>108</v>
      </c>
      <c r="B55" s="66" t="s">
        <v>37</v>
      </c>
      <c r="C55" s="71">
        <v>20</v>
      </c>
      <c r="D55" s="68">
        <v>6.8000000000000005E-2</v>
      </c>
      <c r="E55" s="68">
        <v>0.60499999999999998</v>
      </c>
      <c r="F55" s="62"/>
      <c r="G55" s="62">
        <v>101900</v>
      </c>
      <c r="H55" s="65" t="s">
        <v>66</v>
      </c>
      <c r="I55" s="69" t="s">
        <v>109</v>
      </c>
    </row>
    <row r="56" spans="1:9" s="5" customFormat="1" ht="15.75" customHeight="1" x14ac:dyDescent="0.25">
      <c r="A56" s="65" t="s">
        <v>108</v>
      </c>
      <c r="B56" s="66" t="s">
        <v>37</v>
      </c>
      <c r="C56" s="71" t="s">
        <v>75</v>
      </c>
      <c r="D56" s="68">
        <v>9.6000000000000002E-2</v>
      </c>
      <c r="E56" s="68"/>
      <c r="F56" s="62">
        <v>119900</v>
      </c>
      <c r="G56" s="62">
        <v>129900</v>
      </c>
      <c r="H56" s="65" t="s">
        <v>66</v>
      </c>
      <c r="I56" s="69" t="s">
        <v>110</v>
      </c>
    </row>
    <row r="57" spans="1:9" s="5" customFormat="1" ht="15.75" customHeight="1" x14ac:dyDescent="0.25">
      <c r="A57" s="65" t="s">
        <v>111</v>
      </c>
      <c r="B57" s="66" t="s">
        <v>37</v>
      </c>
      <c r="C57" s="71">
        <v>20</v>
      </c>
      <c r="D57" s="68">
        <v>0.56000000000000005</v>
      </c>
      <c r="E57" s="72"/>
      <c r="F57" s="62"/>
      <c r="G57" s="62">
        <v>109900</v>
      </c>
      <c r="H57" s="65" t="s">
        <v>66</v>
      </c>
      <c r="I57" s="69" t="s">
        <v>112</v>
      </c>
    </row>
    <row r="58" spans="1:9" s="18" customFormat="1" ht="15.75" customHeight="1" x14ac:dyDescent="0.25">
      <c r="A58" s="65" t="s">
        <v>113</v>
      </c>
      <c r="B58" s="66" t="s">
        <v>37</v>
      </c>
      <c r="C58" s="71" t="s">
        <v>32</v>
      </c>
      <c r="D58" s="68">
        <v>1.3220000000000001</v>
      </c>
      <c r="E58" s="73"/>
      <c r="F58" s="62"/>
      <c r="G58" s="62">
        <v>111900</v>
      </c>
      <c r="H58" s="65" t="s">
        <v>66</v>
      </c>
      <c r="I58" s="69" t="s">
        <v>114</v>
      </c>
    </row>
    <row r="59" spans="1:9" s="5" customFormat="1" ht="15.75" customHeight="1" x14ac:dyDescent="0.25">
      <c r="A59" s="65" t="s">
        <v>115</v>
      </c>
      <c r="B59" s="66" t="s">
        <v>37</v>
      </c>
      <c r="C59" s="71" t="s">
        <v>79</v>
      </c>
      <c r="D59" s="68">
        <v>1.29</v>
      </c>
      <c r="E59" s="68"/>
      <c r="F59" s="62"/>
      <c r="G59" s="62">
        <v>111900</v>
      </c>
      <c r="H59" s="65" t="s">
        <v>66</v>
      </c>
      <c r="I59" s="69" t="s">
        <v>116</v>
      </c>
    </row>
    <row r="60" spans="1:9" s="18" customFormat="1" ht="15.75" customHeight="1" x14ac:dyDescent="0.25">
      <c r="A60" s="65" t="s">
        <v>117</v>
      </c>
      <c r="B60" s="66" t="s">
        <v>37</v>
      </c>
      <c r="C60" s="71" t="s">
        <v>82</v>
      </c>
      <c r="D60" s="68">
        <v>4.383</v>
      </c>
      <c r="E60" s="68"/>
      <c r="F60" s="62" t="s">
        <v>118</v>
      </c>
      <c r="G60" s="62">
        <v>129900</v>
      </c>
      <c r="H60" s="65" t="s">
        <v>66</v>
      </c>
      <c r="I60" s="69" t="s">
        <v>119</v>
      </c>
    </row>
    <row r="61" spans="1:9" s="5" customFormat="1" ht="15.75" customHeight="1" x14ac:dyDescent="0.25">
      <c r="A61" s="65" t="s">
        <v>120</v>
      </c>
      <c r="B61" s="66" t="s">
        <v>37</v>
      </c>
      <c r="C61" s="71">
        <v>20</v>
      </c>
      <c r="D61" s="68">
        <v>0.16</v>
      </c>
      <c r="E61" s="68">
        <v>0.63500000000000001</v>
      </c>
      <c r="F61" s="62"/>
      <c r="G61" s="62">
        <v>109900</v>
      </c>
      <c r="H61" s="65" t="s">
        <v>61</v>
      </c>
      <c r="I61" s="69" t="s">
        <v>121</v>
      </c>
    </row>
    <row r="62" spans="1:9" s="18" customFormat="1" ht="15.75" customHeight="1" x14ac:dyDescent="0.25">
      <c r="A62" s="65" t="s">
        <v>122</v>
      </c>
      <c r="B62" s="66" t="s">
        <v>37</v>
      </c>
      <c r="C62" s="71" t="s">
        <v>79</v>
      </c>
      <c r="D62" s="68">
        <v>0.38</v>
      </c>
      <c r="E62" s="73"/>
      <c r="F62" s="62"/>
      <c r="G62" s="62">
        <v>111900</v>
      </c>
      <c r="H62" s="65" t="s">
        <v>66</v>
      </c>
      <c r="I62" s="69" t="s">
        <v>123</v>
      </c>
    </row>
    <row r="63" spans="1:9" s="19" customFormat="1" ht="15.75" customHeight="1" x14ac:dyDescent="0.25">
      <c r="A63" s="65" t="s">
        <v>124</v>
      </c>
      <c r="B63" s="66" t="s">
        <v>37</v>
      </c>
      <c r="C63" s="71" t="s">
        <v>82</v>
      </c>
      <c r="D63" s="68">
        <v>2.1789999999999998</v>
      </c>
      <c r="E63" s="72"/>
      <c r="F63" s="62" t="s">
        <v>125</v>
      </c>
      <c r="G63" s="62">
        <v>129900</v>
      </c>
      <c r="H63" s="65" t="s">
        <v>38</v>
      </c>
      <c r="I63" s="69" t="s">
        <v>126</v>
      </c>
    </row>
    <row r="64" spans="1:9" s="5" customFormat="1" ht="15.75" customHeight="1" x14ac:dyDescent="0.25">
      <c r="A64" s="65" t="s">
        <v>127</v>
      </c>
      <c r="B64" s="66" t="s">
        <v>37</v>
      </c>
      <c r="C64" s="71">
        <v>20</v>
      </c>
      <c r="D64" s="68">
        <v>1.675</v>
      </c>
      <c r="E64" s="74"/>
      <c r="F64" s="62">
        <v>99900</v>
      </c>
      <c r="G64" s="62">
        <v>105900</v>
      </c>
      <c r="H64" s="65" t="s">
        <v>66</v>
      </c>
      <c r="I64" s="69" t="s">
        <v>128</v>
      </c>
    </row>
    <row r="65" spans="1:9" s="5" customFormat="1" ht="15.75" customHeight="1" x14ac:dyDescent="0.25">
      <c r="A65" s="65" t="s">
        <v>127</v>
      </c>
      <c r="B65" s="66" t="s">
        <v>37</v>
      </c>
      <c r="C65" s="71" t="s">
        <v>32</v>
      </c>
      <c r="D65" s="68">
        <v>0.45300000000000001</v>
      </c>
      <c r="E65" s="75"/>
      <c r="F65" s="62"/>
      <c r="G65" s="62">
        <v>109900</v>
      </c>
      <c r="H65" s="65" t="s">
        <v>66</v>
      </c>
      <c r="I65" s="69" t="s">
        <v>129</v>
      </c>
    </row>
    <row r="66" spans="1:9" s="19" customFormat="1" ht="15.75" customHeight="1" x14ac:dyDescent="0.25">
      <c r="A66" s="65" t="s">
        <v>130</v>
      </c>
      <c r="B66" s="66" t="s">
        <v>37</v>
      </c>
      <c r="C66" s="71" t="s">
        <v>82</v>
      </c>
      <c r="D66" s="68">
        <v>2.1800000000000002</v>
      </c>
      <c r="E66" s="72"/>
      <c r="F66" s="62"/>
      <c r="G66" s="62">
        <v>126900</v>
      </c>
      <c r="H66" s="65" t="s">
        <v>38</v>
      </c>
      <c r="I66" s="69" t="s">
        <v>131</v>
      </c>
    </row>
    <row r="67" spans="1:9" s="5" customFormat="1" ht="15.75" customHeight="1" x14ac:dyDescent="0.25">
      <c r="A67" s="65" t="s">
        <v>132</v>
      </c>
      <c r="B67" s="66" t="s">
        <v>37</v>
      </c>
      <c r="C67" s="71" t="s">
        <v>82</v>
      </c>
      <c r="D67" s="68">
        <v>0.17599999999999999</v>
      </c>
      <c r="E67" s="68"/>
      <c r="F67" s="62">
        <v>99900</v>
      </c>
      <c r="G67" s="62">
        <v>103900</v>
      </c>
      <c r="H67" s="65" t="s">
        <v>66</v>
      </c>
      <c r="I67" s="69" t="s">
        <v>133</v>
      </c>
    </row>
    <row r="68" spans="1:9" s="5" customFormat="1" ht="15.75" customHeight="1" x14ac:dyDescent="0.25">
      <c r="A68" s="65" t="s">
        <v>134</v>
      </c>
      <c r="B68" s="65" t="s">
        <v>46</v>
      </c>
      <c r="C68" s="71"/>
      <c r="D68" s="68">
        <v>4.5999999999999999E-2</v>
      </c>
      <c r="E68" s="68"/>
      <c r="F68" s="62" t="s">
        <v>55</v>
      </c>
      <c r="G68" s="62">
        <v>49900</v>
      </c>
      <c r="H68" s="65" t="s">
        <v>66</v>
      </c>
      <c r="I68" s="69" t="s">
        <v>135</v>
      </c>
    </row>
    <row r="69" spans="1:9" s="5" customFormat="1" ht="15.75" customHeight="1" x14ac:dyDescent="0.25">
      <c r="A69" s="65" t="s">
        <v>136</v>
      </c>
      <c r="B69" s="66" t="s">
        <v>37</v>
      </c>
      <c r="C69" s="71">
        <v>20</v>
      </c>
      <c r="D69" s="68">
        <v>1.6019999999999999</v>
      </c>
      <c r="E69" s="68"/>
      <c r="F69" s="62"/>
      <c r="G69" s="62">
        <v>108900</v>
      </c>
      <c r="H69" s="65" t="s">
        <v>61</v>
      </c>
      <c r="I69" s="69" t="s">
        <v>137</v>
      </c>
    </row>
    <row r="70" spans="1:9" s="5" customFormat="1" ht="15.75" customHeight="1" x14ac:dyDescent="0.25">
      <c r="A70" s="65" t="s">
        <v>138</v>
      </c>
      <c r="B70" s="66" t="s">
        <v>37</v>
      </c>
      <c r="C70" s="71" t="s">
        <v>32</v>
      </c>
      <c r="D70" s="68">
        <v>0.16200000000000001</v>
      </c>
      <c r="E70" s="68"/>
      <c r="F70" s="62"/>
      <c r="G70" s="62">
        <v>109900</v>
      </c>
      <c r="H70" s="65" t="s">
        <v>38</v>
      </c>
      <c r="I70" s="69" t="s">
        <v>139</v>
      </c>
    </row>
    <row r="71" spans="1:9" s="5" customFormat="1" ht="15.75" customHeight="1" x14ac:dyDescent="0.25">
      <c r="A71" s="65" t="s">
        <v>138</v>
      </c>
      <c r="B71" s="66" t="s">
        <v>37</v>
      </c>
      <c r="C71" s="71" t="s">
        <v>32</v>
      </c>
      <c r="D71" s="68">
        <v>0.68800000000000006</v>
      </c>
      <c r="E71" s="72"/>
      <c r="F71" s="62" t="s">
        <v>140</v>
      </c>
      <c r="G71" s="62">
        <v>115900</v>
      </c>
      <c r="H71" s="65" t="s">
        <v>66</v>
      </c>
      <c r="I71" s="69" t="s">
        <v>141</v>
      </c>
    </row>
    <row r="72" spans="1:9" s="5" customFormat="1" ht="15.75" customHeight="1" x14ac:dyDescent="0.25">
      <c r="A72" s="65" t="s">
        <v>142</v>
      </c>
      <c r="B72" s="66" t="s">
        <v>37</v>
      </c>
      <c r="C72" s="71" t="s">
        <v>84</v>
      </c>
      <c r="D72" s="68">
        <v>7.4999999999999997E-2</v>
      </c>
      <c r="E72" s="68"/>
      <c r="F72" s="62" t="s">
        <v>143</v>
      </c>
      <c r="G72" s="62">
        <v>119900</v>
      </c>
      <c r="H72" s="65" t="s">
        <v>61</v>
      </c>
      <c r="I72" s="69" t="s">
        <v>144</v>
      </c>
    </row>
    <row r="73" spans="1:9" s="5" customFormat="1" ht="15.75" customHeight="1" x14ac:dyDescent="0.25">
      <c r="A73" s="65" t="s">
        <v>145</v>
      </c>
      <c r="B73" s="66" t="s">
        <v>37</v>
      </c>
      <c r="C73" s="71" t="s">
        <v>32</v>
      </c>
      <c r="D73" s="68">
        <v>0.33800000000000002</v>
      </c>
      <c r="E73" s="68"/>
      <c r="F73" s="62"/>
      <c r="G73" s="62">
        <v>115900</v>
      </c>
      <c r="H73" s="65" t="s">
        <v>66</v>
      </c>
      <c r="I73" s="69" t="s">
        <v>62</v>
      </c>
    </row>
    <row r="74" spans="1:9" s="5" customFormat="1" ht="15.75" customHeight="1" x14ac:dyDescent="0.25">
      <c r="A74" s="65" t="s">
        <v>146</v>
      </c>
      <c r="B74" s="66" t="s">
        <v>37</v>
      </c>
      <c r="C74" s="71" t="s">
        <v>88</v>
      </c>
      <c r="D74" s="68">
        <v>1.343</v>
      </c>
      <c r="E74" s="68"/>
      <c r="F74" s="62" t="s">
        <v>28</v>
      </c>
      <c r="G74" s="62">
        <v>105900</v>
      </c>
      <c r="H74" s="65" t="s">
        <v>66</v>
      </c>
      <c r="I74" s="69" t="s">
        <v>77</v>
      </c>
    </row>
    <row r="75" spans="1:9" s="5" customFormat="1" ht="15.75" customHeight="1" x14ac:dyDescent="0.25">
      <c r="A75" s="65" t="s">
        <v>147</v>
      </c>
      <c r="B75" s="66" t="s">
        <v>37</v>
      </c>
      <c r="C75" s="71" t="s">
        <v>32</v>
      </c>
      <c r="D75" s="68">
        <v>0.28500000000000003</v>
      </c>
      <c r="E75" s="68"/>
      <c r="F75" s="62"/>
      <c r="G75" s="62">
        <v>109900</v>
      </c>
      <c r="H75" s="65" t="s">
        <v>38</v>
      </c>
      <c r="I75" s="69" t="s">
        <v>148</v>
      </c>
    </row>
    <row r="76" spans="1:9" s="5" customFormat="1" ht="15.75" customHeight="1" x14ac:dyDescent="0.25">
      <c r="A76" s="65" t="s">
        <v>147</v>
      </c>
      <c r="B76" s="66" t="s">
        <v>37</v>
      </c>
      <c r="C76" s="71" t="s">
        <v>32</v>
      </c>
      <c r="D76" s="68">
        <v>7.8E-2</v>
      </c>
      <c r="E76" s="72">
        <v>2.3719999999999999</v>
      </c>
      <c r="F76" s="62" t="s">
        <v>140</v>
      </c>
      <c r="G76" s="62">
        <v>111900</v>
      </c>
      <c r="H76" s="65" t="s">
        <v>66</v>
      </c>
      <c r="I76" s="69" t="s">
        <v>149</v>
      </c>
    </row>
    <row r="77" spans="1:9" s="5" customFormat="1" ht="15.75" customHeight="1" x14ac:dyDescent="0.25">
      <c r="A77" s="65" t="s">
        <v>150</v>
      </c>
      <c r="B77" s="66" t="s">
        <v>37</v>
      </c>
      <c r="C77" s="71">
        <v>20</v>
      </c>
      <c r="D77" s="68">
        <v>0.36599999999999999</v>
      </c>
      <c r="E77" s="68"/>
      <c r="F77" s="62"/>
      <c r="G77" s="62">
        <v>79900</v>
      </c>
      <c r="H77" s="65" t="s">
        <v>151</v>
      </c>
      <c r="I77" s="69" t="s">
        <v>152</v>
      </c>
    </row>
    <row r="78" spans="1:9" s="5" customFormat="1" ht="15.75" customHeight="1" x14ac:dyDescent="0.25">
      <c r="A78" s="65" t="s">
        <v>153</v>
      </c>
      <c r="B78" s="66" t="s">
        <v>37</v>
      </c>
      <c r="C78" s="71">
        <v>20</v>
      </c>
      <c r="D78" s="68">
        <v>0.30299999999999999</v>
      </c>
      <c r="E78" s="68">
        <v>2.2200000000000002</v>
      </c>
      <c r="F78" s="62"/>
      <c r="G78" s="62">
        <v>109900</v>
      </c>
      <c r="H78" s="65" t="s">
        <v>66</v>
      </c>
      <c r="I78" s="69" t="s">
        <v>154</v>
      </c>
    </row>
    <row r="79" spans="1:9" s="18" customFormat="1" ht="15.75" customHeight="1" x14ac:dyDescent="0.25">
      <c r="A79" s="65" t="s">
        <v>155</v>
      </c>
      <c r="B79" s="66" t="s">
        <v>37</v>
      </c>
      <c r="C79" s="71" t="s">
        <v>32</v>
      </c>
      <c r="D79" s="68">
        <v>3.2829999999999999</v>
      </c>
      <c r="E79" s="68"/>
      <c r="F79" s="62">
        <v>109900</v>
      </c>
      <c r="G79" s="62">
        <v>111900</v>
      </c>
      <c r="H79" s="65" t="s">
        <v>66</v>
      </c>
      <c r="I79" s="69" t="s">
        <v>156</v>
      </c>
    </row>
    <row r="80" spans="1:9" s="18" customFormat="1" ht="15.75" customHeight="1" x14ac:dyDescent="0.25">
      <c r="A80" s="65" t="s">
        <v>157</v>
      </c>
      <c r="B80" s="66" t="s">
        <v>37</v>
      </c>
      <c r="C80" s="71">
        <v>20</v>
      </c>
      <c r="D80" s="68">
        <v>0.24399999999999999</v>
      </c>
      <c r="E80" s="68"/>
      <c r="F80" s="62"/>
      <c r="G80" s="62">
        <v>79900</v>
      </c>
      <c r="H80" s="65" t="s">
        <v>38</v>
      </c>
      <c r="I80" s="69" t="s">
        <v>158</v>
      </c>
    </row>
    <row r="81" spans="1:9" s="5" customFormat="1" ht="15.75" customHeight="1" x14ac:dyDescent="0.25">
      <c r="A81" s="65" t="s">
        <v>157</v>
      </c>
      <c r="B81" s="66" t="s">
        <v>37</v>
      </c>
      <c r="C81" s="71">
        <v>20</v>
      </c>
      <c r="D81" s="68">
        <v>0.36599999999999999</v>
      </c>
      <c r="E81" s="68"/>
      <c r="F81" s="62"/>
      <c r="G81" s="62">
        <v>79900</v>
      </c>
      <c r="H81" s="65" t="s">
        <v>151</v>
      </c>
      <c r="I81" s="69" t="s">
        <v>159</v>
      </c>
    </row>
    <row r="82" spans="1:9" s="18" customFormat="1" ht="15.75" customHeight="1" x14ac:dyDescent="0.25">
      <c r="A82" s="65" t="s">
        <v>160</v>
      </c>
      <c r="B82" s="66" t="s">
        <v>37</v>
      </c>
      <c r="C82" s="71" t="s">
        <v>32</v>
      </c>
      <c r="D82" s="68">
        <v>0.42099999999999999</v>
      </c>
      <c r="E82" s="68">
        <v>1.857</v>
      </c>
      <c r="F82" s="62"/>
      <c r="G82" s="62">
        <v>111900</v>
      </c>
      <c r="H82" s="65" t="s">
        <v>177</v>
      </c>
      <c r="I82" s="69" t="s">
        <v>485</v>
      </c>
    </row>
    <row r="83" spans="1:9" s="5" customFormat="1" ht="15.75" customHeight="1" x14ac:dyDescent="0.25">
      <c r="A83" s="65" t="s">
        <v>161</v>
      </c>
      <c r="B83" s="66" t="s">
        <v>37</v>
      </c>
      <c r="C83" s="71">
        <v>20</v>
      </c>
      <c r="D83" s="68">
        <v>15.919</v>
      </c>
      <c r="E83" s="68"/>
      <c r="F83" s="62">
        <v>99900</v>
      </c>
      <c r="G83" s="62">
        <v>105900</v>
      </c>
      <c r="H83" s="65" t="s">
        <v>66</v>
      </c>
      <c r="I83" s="69" t="s">
        <v>162</v>
      </c>
    </row>
    <row r="84" spans="1:9" s="5" customFormat="1" ht="15.75" customHeight="1" x14ac:dyDescent="0.25">
      <c r="A84" s="65" t="s">
        <v>161</v>
      </c>
      <c r="B84" s="66" t="s">
        <v>37</v>
      </c>
      <c r="C84" s="71" t="s">
        <v>79</v>
      </c>
      <c r="D84" s="68">
        <v>0.44500000000000001</v>
      </c>
      <c r="E84" s="68"/>
      <c r="F84" s="62" t="s">
        <v>163</v>
      </c>
      <c r="G84" s="62">
        <v>111900</v>
      </c>
      <c r="H84" s="65" t="s">
        <v>66</v>
      </c>
      <c r="I84" s="69" t="s">
        <v>164</v>
      </c>
    </row>
    <row r="85" spans="1:9" s="5" customFormat="1" ht="15.75" customHeight="1" x14ac:dyDescent="0.25">
      <c r="A85" s="65" t="s">
        <v>160</v>
      </c>
      <c r="B85" s="66" t="s">
        <v>37</v>
      </c>
      <c r="C85" s="71" t="s">
        <v>165</v>
      </c>
      <c r="D85" s="68">
        <v>0.53100000000000003</v>
      </c>
      <c r="E85" s="72">
        <v>0.38</v>
      </c>
      <c r="F85" s="62" t="s">
        <v>143</v>
      </c>
      <c r="G85" s="62">
        <v>111900</v>
      </c>
      <c r="H85" s="65" t="s">
        <v>38</v>
      </c>
      <c r="I85" s="69" t="s">
        <v>166</v>
      </c>
    </row>
    <row r="86" spans="1:9" s="5" customFormat="1" ht="15.75" customHeight="1" x14ac:dyDescent="0.25">
      <c r="A86" s="65" t="s">
        <v>161</v>
      </c>
      <c r="B86" s="66" t="s">
        <v>37</v>
      </c>
      <c r="C86" s="71" t="s">
        <v>32</v>
      </c>
      <c r="D86" s="68">
        <v>0.39900000000000002</v>
      </c>
      <c r="E86" s="68"/>
      <c r="F86" s="62">
        <v>111900</v>
      </c>
      <c r="G86" s="62">
        <v>115900</v>
      </c>
      <c r="H86" s="65" t="s">
        <v>66</v>
      </c>
      <c r="I86" s="69" t="s">
        <v>80</v>
      </c>
    </row>
    <row r="87" spans="1:9" s="5" customFormat="1" ht="15.75" customHeight="1" x14ac:dyDescent="0.25">
      <c r="A87" s="65" t="s">
        <v>167</v>
      </c>
      <c r="B87" s="66" t="s">
        <v>37</v>
      </c>
      <c r="C87" s="71" t="s">
        <v>88</v>
      </c>
      <c r="D87" s="68">
        <v>0.316</v>
      </c>
      <c r="E87" s="68"/>
      <c r="F87" s="62"/>
      <c r="G87" s="62">
        <v>99900</v>
      </c>
      <c r="H87" s="65" t="s">
        <v>38</v>
      </c>
      <c r="I87" s="69" t="s">
        <v>486</v>
      </c>
    </row>
    <row r="88" spans="1:9" s="5" customFormat="1" ht="15.75" customHeight="1" x14ac:dyDescent="0.25">
      <c r="A88" s="65" t="s">
        <v>167</v>
      </c>
      <c r="B88" s="66" t="s">
        <v>37</v>
      </c>
      <c r="C88" s="71" t="s">
        <v>165</v>
      </c>
      <c r="D88" s="68">
        <v>0.22</v>
      </c>
      <c r="E88" s="72"/>
      <c r="F88" s="62" t="s">
        <v>143</v>
      </c>
      <c r="G88" s="62">
        <v>111900</v>
      </c>
      <c r="H88" s="65" t="s">
        <v>38</v>
      </c>
      <c r="I88" s="69" t="s">
        <v>168</v>
      </c>
    </row>
    <row r="89" spans="1:9" s="18" customFormat="1" ht="15.75" customHeight="1" x14ac:dyDescent="0.25">
      <c r="A89" s="65" t="s">
        <v>169</v>
      </c>
      <c r="B89" s="66" t="s">
        <v>37</v>
      </c>
      <c r="C89" s="71" t="s">
        <v>32</v>
      </c>
      <c r="D89" s="68">
        <v>0.123</v>
      </c>
      <c r="E89" s="68"/>
      <c r="F89" s="62" t="s">
        <v>170</v>
      </c>
      <c r="G89" s="62">
        <v>61900</v>
      </c>
      <c r="H89" s="65" t="s">
        <v>66</v>
      </c>
      <c r="I89" s="69" t="s">
        <v>171</v>
      </c>
    </row>
    <row r="90" spans="1:9" s="5" customFormat="1" ht="15.75" customHeight="1" x14ac:dyDescent="0.25">
      <c r="A90" s="65" t="s">
        <v>172</v>
      </c>
      <c r="B90" s="66" t="s">
        <v>37</v>
      </c>
      <c r="C90" s="71">
        <v>20</v>
      </c>
      <c r="D90" s="68">
        <v>0.1</v>
      </c>
      <c r="E90" s="68"/>
      <c r="F90" s="62"/>
      <c r="G90" s="62">
        <v>105900</v>
      </c>
      <c r="H90" s="65" t="s">
        <v>38</v>
      </c>
      <c r="I90" s="69" t="s">
        <v>470</v>
      </c>
    </row>
    <row r="91" spans="1:9" s="5" customFormat="1" ht="15.75" customHeight="1" x14ac:dyDescent="0.25">
      <c r="A91" s="65" t="s">
        <v>173</v>
      </c>
      <c r="B91" s="66" t="s">
        <v>37</v>
      </c>
      <c r="C91" s="71">
        <v>20</v>
      </c>
      <c r="D91" s="68">
        <v>7.7329999999999997</v>
      </c>
      <c r="E91" s="68"/>
      <c r="F91" s="62" t="s">
        <v>174</v>
      </c>
      <c r="G91" s="62">
        <v>109900</v>
      </c>
      <c r="H91" s="65" t="s">
        <v>66</v>
      </c>
      <c r="I91" s="69" t="s">
        <v>175</v>
      </c>
    </row>
    <row r="92" spans="1:9" s="5" customFormat="1" ht="15.75" customHeight="1" x14ac:dyDescent="0.25">
      <c r="A92" s="65" t="s">
        <v>176</v>
      </c>
      <c r="B92" s="66" t="s">
        <v>37</v>
      </c>
      <c r="C92" s="71" t="s">
        <v>32</v>
      </c>
      <c r="D92" s="68">
        <v>1.171</v>
      </c>
      <c r="E92" s="72">
        <v>2.5409999999999999</v>
      </c>
      <c r="F92" s="62"/>
      <c r="G92" s="62">
        <v>115900</v>
      </c>
      <c r="H92" s="65" t="s">
        <v>177</v>
      </c>
      <c r="I92" s="69" t="s">
        <v>178</v>
      </c>
    </row>
    <row r="93" spans="1:9" s="5" customFormat="1" ht="15.75" customHeight="1" x14ac:dyDescent="0.25">
      <c r="A93" s="65" t="s">
        <v>176</v>
      </c>
      <c r="B93" s="66" t="s">
        <v>37</v>
      </c>
      <c r="C93" s="71" t="s">
        <v>79</v>
      </c>
      <c r="D93" s="68"/>
      <c r="E93" s="68">
        <v>1.53</v>
      </c>
      <c r="F93" s="62" t="s">
        <v>179</v>
      </c>
      <c r="G93" s="62">
        <v>119900</v>
      </c>
      <c r="H93" s="65" t="s">
        <v>66</v>
      </c>
      <c r="I93" s="69" t="s">
        <v>69</v>
      </c>
    </row>
    <row r="94" spans="1:9" s="5" customFormat="1" ht="15.75" customHeight="1" x14ac:dyDescent="0.25">
      <c r="A94" s="65" t="s">
        <v>180</v>
      </c>
      <c r="B94" s="66" t="s">
        <v>37</v>
      </c>
      <c r="C94" s="71" t="s">
        <v>32</v>
      </c>
      <c r="D94" s="68">
        <v>4.82</v>
      </c>
      <c r="E94" s="72">
        <v>0.64800000000000002</v>
      </c>
      <c r="F94" s="62">
        <v>111900</v>
      </c>
      <c r="G94" s="62">
        <v>115900</v>
      </c>
      <c r="H94" s="65" t="s">
        <v>66</v>
      </c>
      <c r="I94" s="69" t="s">
        <v>181</v>
      </c>
    </row>
    <row r="95" spans="1:9" s="18" customFormat="1" ht="15.75" customHeight="1" x14ac:dyDescent="0.25">
      <c r="A95" s="65" t="s">
        <v>182</v>
      </c>
      <c r="B95" s="66" t="s">
        <v>37</v>
      </c>
      <c r="C95" s="71" t="s">
        <v>79</v>
      </c>
      <c r="D95" s="68">
        <v>0.995</v>
      </c>
      <c r="E95" s="68"/>
      <c r="F95" s="62"/>
      <c r="G95" s="62">
        <v>109900</v>
      </c>
      <c r="H95" s="65" t="s">
        <v>66</v>
      </c>
      <c r="I95" s="69" t="s">
        <v>183</v>
      </c>
    </row>
    <row r="96" spans="1:9" s="5" customFormat="1" ht="15.75" customHeight="1" x14ac:dyDescent="0.25">
      <c r="A96" s="65" t="s">
        <v>184</v>
      </c>
      <c r="B96" s="66" t="s">
        <v>37</v>
      </c>
      <c r="C96" s="71" t="s">
        <v>32</v>
      </c>
      <c r="D96" s="68"/>
      <c r="E96" s="72">
        <v>4</v>
      </c>
      <c r="F96" s="62" t="s">
        <v>140</v>
      </c>
      <c r="G96" s="62">
        <v>111900</v>
      </c>
      <c r="H96" s="65" t="s">
        <v>66</v>
      </c>
      <c r="I96" s="69" t="s">
        <v>185</v>
      </c>
    </row>
    <row r="97" spans="1:9" s="5" customFormat="1" ht="15.75" customHeight="1" x14ac:dyDescent="0.25">
      <c r="A97" s="65" t="s">
        <v>186</v>
      </c>
      <c r="B97" s="66" t="s">
        <v>37</v>
      </c>
      <c r="C97" s="71" t="s">
        <v>82</v>
      </c>
      <c r="D97" s="68">
        <f>0.76-0.176</f>
        <v>0.58400000000000007</v>
      </c>
      <c r="E97" s="68"/>
      <c r="F97" s="62"/>
      <c r="G97" s="62">
        <v>99900</v>
      </c>
      <c r="H97" s="65" t="s">
        <v>66</v>
      </c>
      <c r="I97" s="69" t="s">
        <v>187</v>
      </c>
    </row>
    <row r="98" spans="1:9" s="5" customFormat="1" ht="15.75" customHeight="1" x14ac:dyDescent="0.25">
      <c r="A98" s="65" t="s">
        <v>188</v>
      </c>
      <c r="B98" s="66" t="s">
        <v>37</v>
      </c>
      <c r="C98" s="71">
        <v>20</v>
      </c>
      <c r="D98" s="68">
        <v>0.105</v>
      </c>
      <c r="E98" s="72"/>
      <c r="F98" s="62"/>
      <c r="G98" s="62">
        <v>109900</v>
      </c>
      <c r="H98" s="65" t="s">
        <v>61</v>
      </c>
      <c r="I98" s="69" t="s">
        <v>189</v>
      </c>
    </row>
    <row r="99" spans="1:9" s="5" customFormat="1" ht="15.75" customHeight="1" x14ac:dyDescent="0.25">
      <c r="A99" s="65" t="s">
        <v>188</v>
      </c>
      <c r="B99" s="66" t="s">
        <v>37</v>
      </c>
      <c r="C99" s="71" t="s">
        <v>32</v>
      </c>
      <c r="D99" s="68"/>
      <c r="E99" s="72">
        <v>0.19400000000000001</v>
      </c>
      <c r="F99" s="62"/>
      <c r="G99" s="62">
        <v>111900</v>
      </c>
      <c r="H99" s="65" t="s">
        <v>66</v>
      </c>
      <c r="I99" s="69" t="s">
        <v>89</v>
      </c>
    </row>
    <row r="100" spans="1:9" s="18" customFormat="1" ht="15.75" customHeight="1" x14ac:dyDescent="0.25">
      <c r="A100" s="65" t="s">
        <v>190</v>
      </c>
      <c r="B100" s="66" t="s">
        <v>37</v>
      </c>
      <c r="C100" s="71" t="s">
        <v>32</v>
      </c>
      <c r="D100" s="68"/>
      <c r="E100" s="72">
        <v>0.12</v>
      </c>
      <c r="F100" s="62"/>
      <c r="G100" s="62">
        <v>111900</v>
      </c>
      <c r="H100" s="65" t="s">
        <v>66</v>
      </c>
      <c r="I100" s="69" t="s">
        <v>191</v>
      </c>
    </row>
    <row r="101" spans="1:9" s="5" customFormat="1" ht="15.75" customHeight="1" x14ac:dyDescent="0.25">
      <c r="A101" s="65" t="s">
        <v>192</v>
      </c>
      <c r="B101" s="66" t="s">
        <v>37</v>
      </c>
      <c r="C101" s="71" t="s">
        <v>32</v>
      </c>
      <c r="D101" s="68">
        <v>0.505</v>
      </c>
      <c r="E101" s="72">
        <v>0.5</v>
      </c>
      <c r="F101" s="62"/>
      <c r="G101" s="62">
        <v>115900</v>
      </c>
      <c r="H101" s="65" t="s">
        <v>193</v>
      </c>
      <c r="I101" s="69" t="s">
        <v>194</v>
      </c>
    </row>
    <row r="102" spans="1:9" s="18" customFormat="1" ht="15.75" customHeight="1" x14ac:dyDescent="0.25">
      <c r="A102" s="65" t="s">
        <v>195</v>
      </c>
      <c r="B102" s="66" t="s">
        <v>37</v>
      </c>
      <c r="C102" s="71" t="s">
        <v>32</v>
      </c>
      <c r="D102" s="68"/>
      <c r="E102" s="68">
        <v>0.19</v>
      </c>
      <c r="F102" s="62"/>
      <c r="G102" s="62">
        <v>99900</v>
      </c>
      <c r="H102" s="65" t="s">
        <v>66</v>
      </c>
      <c r="I102" s="69" t="s">
        <v>191</v>
      </c>
    </row>
    <row r="103" spans="1:9" s="18" customFormat="1" ht="15.75" customHeight="1" x14ac:dyDescent="0.25">
      <c r="A103" s="65" t="s">
        <v>196</v>
      </c>
      <c r="B103" s="66" t="s">
        <v>37</v>
      </c>
      <c r="C103" s="71">
        <v>20</v>
      </c>
      <c r="D103" s="68">
        <v>4.5339999999999998</v>
      </c>
      <c r="E103" s="68"/>
      <c r="F103" s="62" t="s">
        <v>197</v>
      </c>
      <c r="G103" s="62">
        <v>109900</v>
      </c>
      <c r="H103" s="65" t="s">
        <v>38</v>
      </c>
      <c r="I103" s="69" t="s">
        <v>198</v>
      </c>
    </row>
    <row r="104" spans="1:9" s="5" customFormat="1" ht="15.75" customHeight="1" x14ac:dyDescent="0.25">
      <c r="A104" s="65" t="s">
        <v>199</v>
      </c>
      <c r="B104" s="66" t="s">
        <v>37</v>
      </c>
      <c r="C104" s="71" t="s">
        <v>88</v>
      </c>
      <c r="D104" s="68"/>
      <c r="E104" s="68">
        <v>0.13</v>
      </c>
      <c r="F104" s="62" t="s">
        <v>28</v>
      </c>
      <c r="G104" s="62">
        <v>105900</v>
      </c>
      <c r="H104" s="65" t="s">
        <v>66</v>
      </c>
      <c r="I104" s="69" t="s">
        <v>89</v>
      </c>
    </row>
    <row r="105" spans="1:9" s="5" customFormat="1" ht="15.75" customHeight="1" x14ac:dyDescent="0.25">
      <c r="A105" s="65" t="s">
        <v>199</v>
      </c>
      <c r="B105" s="66" t="s">
        <v>37</v>
      </c>
      <c r="C105" s="71">
        <v>20</v>
      </c>
      <c r="D105" s="68">
        <v>0.82400000000000007</v>
      </c>
      <c r="E105" s="68"/>
      <c r="F105" s="62" t="s">
        <v>200</v>
      </c>
      <c r="G105" s="62">
        <v>109900</v>
      </c>
      <c r="H105" s="65" t="s">
        <v>38</v>
      </c>
      <c r="I105" s="69" t="s">
        <v>201</v>
      </c>
    </row>
    <row r="106" spans="1:9" s="5" customFormat="1" ht="15.75" customHeight="1" x14ac:dyDescent="0.25">
      <c r="A106" s="65" t="s">
        <v>199</v>
      </c>
      <c r="B106" s="66" t="s">
        <v>37</v>
      </c>
      <c r="C106" s="71" t="s">
        <v>32</v>
      </c>
      <c r="D106" s="68"/>
      <c r="E106" s="68">
        <v>1.28</v>
      </c>
      <c r="F106" s="62"/>
      <c r="G106" s="62">
        <v>115900</v>
      </c>
      <c r="H106" s="65" t="s">
        <v>66</v>
      </c>
      <c r="I106" s="69" t="s">
        <v>202</v>
      </c>
    </row>
    <row r="107" spans="1:9" s="5" customFormat="1" ht="15.75" customHeight="1" x14ac:dyDescent="0.25">
      <c r="A107" s="65" t="s">
        <v>203</v>
      </c>
      <c r="B107" s="66" t="s">
        <v>37</v>
      </c>
      <c r="C107" s="71" t="s">
        <v>32</v>
      </c>
      <c r="D107" s="68"/>
      <c r="E107" s="72">
        <v>0.15</v>
      </c>
      <c r="F107" s="62"/>
      <c r="G107" s="62">
        <v>111900</v>
      </c>
      <c r="H107" s="65" t="s">
        <v>66</v>
      </c>
      <c r="I107" s="69" t="s">
        <v>204</v>
      </c>
    </row>
    <row r="108" spans="1:9" s="5" customFormat="1" ht="15.75" customHeight="1" x14ac:dyDescent="0.25">
      <c r="A108" s="65" t="s">
        <v>205</v>
      </c>
      <c r="B108" s="66" t="s">
        <v>37</v>
      </c>
      <c r="C108" s="71" t="s">
        <v>88</v>
      </c>
      <c r="D108" s="68"/>
      <c r="E108" s="68">
        <v>0.32</v>
      </c>
      <c r="F108" s="62" t="s">
        <v>28</v>
      </c>
      <c r="G108" s="62">
        <v>105900</v>
      </c>
      <c r="H108" s="65" t="s">
        <v>66</v>
      </c>
      <c r="I108" s="69" t="s">
        <v>89</v>
      </c>
    </row>
    <row r="109" spans="1:9" s="5" customFormat="1" ht="15.75" customHeight="1" x14ac:dyDescent="0.25">
      <c r="A109" s="65" t="s">
        <v>206</v>
      </c>
      <c r="B109" s="66" t="s">
        <v>37</v>
      </c>
      <c r="C109" s="71" t="s">
        <v>32</v>
      </c>
      <c r="D109" s="68">
        <v>0.16400000000000001</v>
      </c>
      <c r="E109" s="68"/>
      <c r="F109" s="62"/>
      <c r="G109" s="62">
        <v>109900</v>
      </c>
      <c r="H109" s="65" t="s">
        <v>38</v>
      </c>
      <c r="I109" s="69" t="s">
        <v>207</v>
      </c>
    </row>
    <row r="110" spans="1:9" s="5" customFormat="1" ht="15.75" customHeight="1" x14ac:dyDescent="0.25">
      <c r="A110" s="65" t="s">
        <v>208</v>
      </c>
      <c r="B110" s="66" t="s">
        <v>37</v>
      </c>
      <c r="C110" s="71" t="s">
        <v>84</v>
      </c>
      <c r="D110" s="68">
        <v>0.215</v>
      </c>
      <c r="E110" s="68"/>
      <c r="F110" s="62"/>
      <c r="G110" s="62">
        <v>111900</v>
      </c>
      <c r="H110" s="65" t="s">
        <v>66</v>
      </c>
      <c r="I110" s="69" t="s">
        <v>209</v>
      </c>
    </row>
    <row r="111" spans="1:9" s="5" customFormat="1" ht="15.75" customHeight="1" x14ac:dyDescent="0.25">
      <c r="A111" s="65" t="s">
        <v>210</v>
      </c>
      <c r="B111" s="66" t="s">
        <v>37</v>
      </c>
      <c r="C111" s="71" t="s">
        <v>32</v>
      </c>
      <c r="D111" s="68">
        <v>0.23200000000000001</v>
      </c>
      <c r="E111" s="72">
        <v>0.19400000000000001</v>
      </c>
      <c r="F111" s="62"/>
      <c r="G111" s="62">
        <v>109900</v>
      </c>
      <c r="H111" s="65" t="s">
        <v>66</v>
      </c>
      <c r="I111" s="69" t="s">
        <v>211</v>
      </c>
    </row>
    <row r="112" spans="1:9" s="18" customFormat="1" ht="15.75" customHeight="1" x14ac:dyDescent="0.25">
      <c r="A112" s="65" t="s">
        <v>212</v>
      </c>
      <c r="B112" s="66" t="s">
        <v>37</v>
      </c>
      <c r="C112" s="71" t="s">
        <v>32</v>
      </c>
      <c r="D112" s="68">
        <v>1.768</v>
      </c>
      <c r="E112" s="80"/>
      <c r="F112" s="62"/>
      <c r="G112" s="62">
        <v>109900</v>
      </c>
      <c r="H112" s="65" t="s">
        <v>66</v>
      </c>
      <c r="I112" s="69" t="s">
        <v>213</v>
      </c>
    </row>
    <row r="113" spans="1:9" s="5" customFormat="1" ht="15.75" customHeight="1" x14ac:dyDescent="0.25">
      <c r="A113" s="65" t="s">
        <v>214</v>
      </c>
      <c r="B113" s="66" t="s">
        <v>37</v>
      </c>
      <c r="C113" s="71">
        <v>10</v>
      </c>
      <c r="D113" s="68">
        <v>0.10100000000000001</v>
      </c>
      <c r="E113" s="68"/>
      <c r="F113" s="62"/>
      <c r="G113" s="62">
        <v>49900</v>
      </c>
      <c r="H113" s="65" t="s">
        <v>66</v>
      </c>
      <c r="I113" s="69" t="s">
        <v>215</v>
      </c>
    </row>
    <row r="114" spans="1:9" s="5" customFormat="1" ht="15.75" customHeight="1" x14ac:dyDescent="0.25">
      <c r="A114" s="65" t="s">
        <v>216</v>
      </c>
      <c r="B114" s="66" t="s">
        <v>37</v>
      </c>
      <c r="C114" s="71">
        <v>20</v>
      </c>
      <c r="D114" s="68">
        <v>9.1999999999999998E-2</v>
      </c>
      <c r="E114" s="73"/>
      <c r="F114" s="62"/>
      <c r="G114" s="62">
        <v>89900</v>
      </c>
      <c r="H114" s="65" t="s">
        <v>66</v>
      </c>
      <c r="I114" s="69" t="s">
        <v>211</v>
      </c>
    </row>
    <row r="115" spans="1:9" s="18" customFormat="1" ht="15.75" customHeight="1" x14ac:dyDescent="0.25">
      <c r="A115" s="65" t="s">
        <v>217</v>
      </c>
      <c r="B115" s="66" t="s">
        <v>37</v>
      </c>
      <c r="C115" s="71" t="s">
        <v>32</v>
      </c>
      <c r="D115" s="68">
        <v>0.85899999999999999</v>
      </c>
      <c r="E115" s="68"/>
      <c r="F115" s="62"/>
      <c r="G115" s="62">
        <v>111900</v>
      </c>
      <c r="H115" s="65" t="s">
        <v>66</v>
      </c>
      <c r="I115" s="69" t="s">
        <v>218</v>
      </c>
    </row>
    <row r="116" spans="1:9" s="18" customFormat="1" ht="15.75" customHeight="1" x14ac:dyDescent="0.25">
      <c r="A116" s="65" t="s">
        <v>219</v>
      </c>
      <c r="B116" s="66" t="s">
        <v>37</v>
      </c>
      <c r="C116" s="71">
        <v>20</v>
      </c>
      <c r="D116" s="68">
        <v>0.14400000000000002</v>
      </c>
      <c r="E116" s="68"/>
      <c r="F116" s="62" t="s">
        <v>220</v>
      </c>
      <c r="G116" s="62">
        <v>59900</v>
      </c>
      <c r="H116" s="65" t="s">
        <v>38</v>
      </c>
      <c r="I116" s="69" t="s">
        <v>221</v>
      </c>
    </row>
    <row r="117" spans="1:9" s="5" customFormat="1" ht="15.75" customHeight="1" x14ac:dyDescent="0.25">
      <c r="A117" s="65" t="s">
        <v>222</v>
      </c>
      <c r="B117" s="66" t="s">
        <v>37</v>
      </c>
      <c r="C117" s="71" t="s">
        <v>32</v>
      </c>
      <c r="D117" s="68">
        <v>0.46600000000000003</v>
      </c>
      <c r="E117" s="68"/>
      <c r="F117" s="62"/>
      <c r="G117" s="62">
        <v>89900</v>
      </c>
      <c r="H117" s="65" t="s">
        <v>66</v>
      </c>
      <c r="I117" s="69" t="s">
        <v>223</v>
      </c>
    </row>
    <row r="118" spans="1:9" s="18" customFormat="1" ht="15.75" customHeight="1" x14ac:dyDescent="0.25">
      <c r="A118" s="65" t="s">
        <v>224</v>
      </c>
      <c r="B118" s="66" t="s">
        <v>37</v>
      </c>
      <c r="C118" s="71">
        <v>20</v>
      </c>
      <c r="D118" s="68">
        <v>3.6150000000000002</v>
      </c>
      <c r="E118" s="68"/>
      <c r="F118" s="62"/>
      <c r="G118" s="62">
        <v>109900</v>
      </c>
      <c r="H118" s="65" t="s">
        <v>38</v>
      </c>
      <c r="I118" s="69" t="s">
        <v>225</v>
      </c>
    </row>
    <row r="119" spans="1:9" s="18" customFormat="1" ht="15.75" customHeight="1" x14ac:dyDescent="0.25">
      <c r="A119" s="65" t="s">
        <v>226</v>
      </c>
      <c r="B119" s="66" t="s">
        <v>37</v>
      </c>
      <c r="C119" s="71">
        <v>20</v>
      </c>
      <c r="D119" s="68">
        <v>0.13300000000000001</v>
      </c>
      <c r="E119" s="72">
        <v>1.0640000000000001</v>
      </c>
      <c r="F119" s="62"/>
      <c r="G119" s="62">
        <v>99900</v>
      </c>
      <c r="H119" s="65" t="s">
        <v>66</v>
      </c>
      <c r="I119" s="69" t="s">
        <v>227</v>
      </c>
    </row>
    <row r="120" spans="1:9" s="18" customFormat="1" ht="15.75" customHeight="1" x14ac:dyDescent="0.25">
      <c r="A120" s="65" t="s">
        <v>226</v>
      </c>
      <c r="B120" s="66" t="s">
        <v>37</v>
      </c>
      <c r="C120" s="71" t="s">
        <v>32</v>
      </c>
      <c r="D120" s="68">
        <v>3.738</v>
      </c>
      <c r="E120" s="72">
        <v>0.26500000000000001</v>
      </c>
      <c r="F120" s="62" t="s">
        <v>179</v>
      </c>
      <c r="G120" s="62">
        <v>111900</v>
      </c>
      <c r="H120" s="65" t="s">
        <v>66</v>
      </c>
      <c r="I120" s="69" t="s">
        <v>228</v>
      </c>
    </row>
    <row r="121" spans="1:9" s="5" customFormat="1" ht="15.75" customHeight="1" x14ac:dyDescent="0.25">
      <c r="A121" s="70" t="s">
        <v>229</v>
      </c>
      <c r="B121" s="66" t="s">
        <v>37</v>
      </c>
      <c r="C121" s="71" t="s">
        <v>88</v>
      </c>
      <c r="D121" s="68">
        <v>0.184</v>
      </c>
      <c r="E121" s="68"/>
      <c r="F121" s="62" t="s">
        <v>230</v>
      </c>
      <c r="G121" s="76">
        <v>36600</v>
      </c>
      <c r="H121" s="65" t="s">
        <v>38</v>
      </c>
      <c r="I121" s="69" t="s">
        <v>231</v>
      </c>
    </row>
    <row r="122" spans="1:9" s="5" customFormat="1" ht="15.75" customHeight="1" x14ac:dyDescent="0.25">
      <c r="A122" s="65" t="s">
        <v>232</v>
      </c>
      <c r="B122" s="66" t="s">
        <v>37</v>
      </c>
      <c r="C122" s="71">
        <v>20</v>
      </c>
      <c r="D122" s="68">
        <v>2.1909999999999998</v>
      </c>
      <c r="E122" s="68">
        <v>8.5809999999999995</v>
      </c>
      <c r="F122" s="62">
        <v>99900</v>
      </c>
      <c r="G122" s="62">
        <v>109900</v>
      </c>
      <c r="H122" s="65" t="s">
        <v>66</v>
      </c>
      <c r="I122" s="69" t="s">
        <v>233</v>
      </c>
    </row>
    <row r="123" spans="1:9" s="5" customFormat="1" ht="15.75" customHeight="1" x14ac:dyDescent="0.25">
      <c r="A123" s="65" t="s">
        <v>232</v>
      </c>
      <c r="B123" s="66" t="s">
        <v>37</v>
      </c>
      <c r="C123" s="71" t="s">
        <v>32</v>
      </c>
      <c r="D123" s="68">
        <v>8.6579999999999995</v>
      </c>
      <c r="E123" s="73"/>
      <c r="F123" s="62" t="s">
        <v>163</v>
      </c>
      <c r="G123" s="62">
        <v>111900</v>
      </c>
      <c r="H123" s="65" t="s">
        <v>66</v>
      </c>
      <c r="I123" s="69" t="s">
        <v>234</v>
      </c>
    </row>
    <row r="124" spans="1:9" s="18" customFormat="1" ht="15.75" customHeight="1" x14ac:dyDescent="0.25">
      <c r="A124" s="65" t="s">
        <v>232</v>
      </c>
      <c r="B124" s="66" t="s">
        <v>37</v>
      </c>
      <c r="C124" s="71" t="s">
        <v>79</v>
      </c>
      <c r="D124" s="68">
        <v>0.193</v>
      </c>
      <c r="E124" s="68">
        <v>0.53</v>
      </c>
      <c r="F124" s="62"/>
      <c r="G124" s="62">
        <v>111900</v>
      </c>
      <c r="H124" s="65" t="s">
        <v>66</v>
      </c>
      <c r="I124" s="69" t="s">
        <v>235</v>
      </c>
    </row>
    <row r="125" spans="1:9" s="5" customFormat="1" ht="15.75" customHeight="1" x14ac:dyDescent="0.25">
      <c r="A125" s="65" t="s">
        <v>236</v>
      </c>
      <c r="B125" s="66" t="s">
        <v>37</v>
      </c>
      <c r="C125" s="71" t="s">
        <v>237</v>
      </c>
      <c r="D125" s="68">
        <v>0.42399999999999999</v>
      </c>
      <c r="E125" s="68"/>
      <c r="F125" s="62"/>
      <c r="G125" s="62">
        <v>109900</v>
      </c>
      <c r="H125" s="65" t="s">
        <v>66</v>
      </c>
      <c r="I125" s="69" t="s">
        <v>238</v>
      </c>
    </row>
    <row r="126" spans="1:9" s="18" customFormat="1" ht="15.75" customHeight="1" x14ac:dyDescent="0.25">
      <c r="A126" s="65" t="s">
        <v>239</v>
      </c>
      <c r="B126" s="66" t="s">
        <v>37</v>
      </c>
      <c r="C126" s="71" t="s">
        <v>240</v>
      </c>
      <c r="D126" s="68">
        <v>0.224</v>
      </c>
      <c r="E126" s="68"/>
      <c r="F126" s="62"/>
      <c r="G126" s="62">
        <v>99900</v>
      </c>
      <c r="H126" s="65" t="s">
        <v>38</v>
      </c>
      <c r="I126" s="69" t="s">
        <v>241</v>
      </c>
    </row>
    <row r="127" spans="1:9" s="5" customFormat="1" ht="15.75" customHeight="1" x14ac:dyDescent="0.25">
      <c r="A127" s="65" t="s">
        <v>239</v>
      </c>
      <c r="B127" s="66" t="s">
        <v>37</v>
      </c>
      <c r="C127" s="71" t="s">
        <v>237</v>
      </c>
      <c r="D127" s="68">
        <v>0.98399999999999999</v>
      </c>
      <c r="E127" s="68"/>
      <c r="F127" s="62"/>
      <c r="G127" s="62">
        <v>106900</v>
      </c>
      <c r="H127" s="65" t="s">
        <v>66</v>
      </c>
      <c r="I127" s="69" t="s">
        <v>242</v>
      </c>
    </row>
    <row r="128" spans="1:9" s="5" customFormat="1" ht="15.75" customHeight="1" x14ac:dyDescent="0.25">
      <c r="A128" s="65" t="s">
        <v>239</v>
      </c>
      <c r="B128" s="66" t="s">
        <v>37</v>
      </c>
      <c r="C128" s="71" t="s">
        <v>84</v>
      </c>
      <c r="D128" s="68">
        <v>0.39</v>
      </c>
      <c r="E128" s="68"/>
      <c r="F128" s="62" t="s">
        <v>243</v>
      </c>
      <c r="G128" s="62">
        <v>111900</v>
      </c>
      <c r="H128" s="65" t="s">
        <v>66</v>
      </c>
      <c r="I128" s="69" t="s">
        <v>244</v>
      </c>
    </row>
    <row r="129" spans="1:9" s="5" customFormat="1" ht="15.75" customHeight="1" x14ac:dyDescent="0.25">
      <c r="A129" s="65" t="s">
        <v>245</v>
      </c>
      <c r="B129" s="66" t="s">
        <v>37</v>
      </c>
      <c r="C129" s="71" t="s">
        <v>32</v>
      </c>
      <c r="D129" s="68">
        <v>0.222</v>
      </c>
      <c r="E129" s="68"/>
      <c r="F129" s="62"/>
      <c r="G129" s="62">
        <v>79900</v>
      </c>
      <c r="H129" s="65" t="s">
        <v>66</v>
      </c>
      <c r="I129" s="69" t="s">
        <v>246</v>
      </c>
    </row>
    <row r="130" spans="1:9" s="5" customFormat="1" ht="15.75" customHeight="1" x14ac:dyDescent="0.25">
      <c r="A130" s="65" t="s">
        <v>247</v>
      </c>
      <c r="B130" s="66" t="s">
        <v>37</v>
      </c>
      <c r="C130" s="71">
        <v>20</v>
      </c>
      <c r="D130" s="68">
        <v>0.13300000000000001</v>
      </c>
      <c r="E130" s="68"/>
      <c r="F130" s="62"/>
      <c r="G130" s="62">
        <v>95900</v>
      </c>
      <c r="H130" s="65" t="s">
        <v>61</v>
      </c>
      <c r="I130" s="69" t="s">
        <v>248</v>
      </c>
    </row>
    <row r="131" spans="1:9" s="5" customFormat="1" ht="15.75" customHeight="1" x14ac:dyDescent="0.25">
      <c r="A131" s="65" t="s">
        <v>249</v>
      </c>
      <c r="B131" s="66" t="s">
        <v>37</v>
      </c>
      <c r="C131" s="71" t="s">
        <v>79</v>
      </c>
      <c r="D131" s="68">
        <v>5.649</v>
      </c>
      <c r="E131" s="68"/>
      <c r="F131" s="62"/>
      <c r="G131" s="62">
        <v>109900</v>
      </c>
      <c r="H131" s="65" t="s">
        <v>58</v>
      </c>
      <c r="I131" s="69" t="s">
        <v>250</v>
      </c>
    </row>
    <row r="132" spans="1:9" s="5" customFormat="1" ht="15.75" customHeight="1" x14ac:dyDescent="0.25">
      <c r="A132" s="65" t="s">
        <v>251</v>
      </c>
      <c r="B132" s="66" t="s">
        <v>37</v>
      </c>
      <c r="C132" s="71" t="s">
        <v>79</v>
      </c>
      <c r="D132" s="68">
        <v>2.5230000000000001</v>
      </c>
      <c r="E132" s="68"/>
      <c r="F132" s="62"/>
      <c r="G132" s="62">
        <v>111900</v>
      </c>
      <c r="H132" s="65" t="s">
        <v>58</v>
      </c>
      <c r="I132" s="69" t="s">
        <v>252</v>
      </c>
    </row>
    <row r="133" spans="1:9" s="5" customFormat="1" ht="15.75" customHeight="1" x14ac:dyDescent="0.25">
      <c r="A133" s="65" t="s">
        <v>253</v>
      </c>
      <c r="B133" s="66" t="s">
        <v>37</v>
      </c>
      <c r="C133" s="71" t="s">
        <v>32</v>
      </c>
      <c r="D133" s="68">
        <v>0.38</v>
      </c>
      <c r="E133" s="68"/>
      <c r="F133" s="62"/>
      <c r="G133" s="62">
        <v>79900</v>
      </c>
      <c r="H133" s="65" t="s">
        <v>38</v>
      </c>
      <c r="I133" s="69" t="s">
        <v>254</v>
      </c>
    </row>
    <row r="134" spans="1:9" s="5" customFormat="1" ht="15.75" customHeight="1" x14ac:dyDescent="0.25">
      <c r="A134" s="70" t="s">
        <v>255</v>
      </c>
      <c r="B134" s="66" t="s">
        <v>37</v>
      </c>
      <c r="C134" s="71" t="s">
        <v>237</v>
      </c>
      <c r="D134" s="68">
        <f>0.346-0.25</f>
        <v>9.5999999999999974E-2</v>
      </c>
      <c r="E134" s="68"/>
      <c r="F134" s="62"/>
      <c r="G134" s="62">
        <v>69900</v>
      </c>
      <c r="H134" s="65" t="s">
        <v>38</v>
      </c>
      <c r="I134" s="69" t="s">
        <v>256</v>
      </c>
    </row>
    <row r="135" spans="1:9" s="18" customFormat="1" ht="15.75" customHeight="1" x14ac:dyDescent="0.2">
      <c r="A135" s="65" t="s">
        <v>257</v>
      </c>
      <c r="B135" s="66" t="s">
        <v>37</v>
      </c>
      <c r="C135" s="71" t="s">
        <v>79</v>
      </c>
      <c r="D135" s="78"/>
      <c r="E135" s="72">
        <v>0.23100000000000001</v>
      </c>
      <c r="F135" s="62"/>
      <c r="G135" s="62">
        <v>111900</v>
      </c>
      <c r="H135" s="65" t="s">
        <v>66</v>
      </c>
      <c r="I135" s="77" t="s">
        <v>89</v>
      </c>
    </row>
    <row r="136" spans="1:9" s="18" customFormat="1" ht="15.75" customHeight="1" x14ac:dyDescent="0.25">
      <c r="A136" s="65" t="s">
        <v>257</v>
      </c>
      <c r="B136" s="66" t="s">
        <v>37</v>
      </c>
      <c r="C136" s="71" t="s">
        <v>32</v>
      </c>
      <c r="D136" s="68">
        <v>0.28000000000000003</v>
      </c>
      <c r="E136" s="72">
        <v>0.86</v>
      </c>
      <c r="F136" s="62"/>
      <c r="G136" s="62">
        <v>109900</v>
      </c>
      <c r="H136" s="65" t="s">
        <v>472</v>
      </c>
      <c r="I136" s="69" t="s">
        <v>471</v>
      </c>
    </row>
    <row r="137" spans="1:9" s="5" customFormat="1" ht="15.75" customHeight="1" x14ac:dyDescent="0.25">
      <c r="A137" s="65" t="s">
        <v>257</v>
      </c>
      <c r="B137" s="66" t="s">
        <v>37</v>
      </c>
      <c r="C137" s="71" t="s">
        <v>84</v>
      </c>
      <c r="D137" s="68">
        <v>0.54400000000000004</v>
      </c>
      <c r="E137" s="68"/>
      <c r="F137" s="62"/>
      <c r="G137" s="62">
        <v>119900</v>
      </c>
      <c r="H137" s="65" t="s">
        <v>66</v>
      </c>
      <c r="I137" s="69" t="s">
        <v>258</v>
      </c>
    </row>
    <row r="138" spans="1:9" s="18" customFormat="1" ht="15.75" customHeight="1" x14ac:dyDescent="0.25">
      <c r="A138" s="65" t="s">
        <v>259</v>
      </c>
      <c r="B138" s="66" t="s">
        <v>37</v>
      </c>
      <c r="C138" s="71" t="s">
        <v>32</v>
      </c>
      <c r="D138" s="68">
        <v>9.4730000000000008</v>
      </c>
      <c r="E138" s="72">
        <v>0.53600000000000003</v>
      </c>
      <c r="F138" s="62"/>
      <c r="G138" s="62">
        <v>111900</v>
      </c>
      <c r="H138" s="65" t="s">
        <v>472</v>
      </c>
      <c r="I138" s="77" t="s">
        <v>473</v>
      </c>
    </row>
    <row r="139" spans="1:9" s="5" customFormat="1" ht="15.75" customHeight="1" x14ac:dyDescent="0.25">
      <c r="A139" s="65" t="s">
        <v>259</v>
      </c>
      <c r="B139" s="66" t="s">
        <v>37</v>
      </c>
      <c r="C139" s="71" t="s">
        <v>84</v>
      </c>
      <c r="D139" s="68">
        <v>4.62</v>
      </c>
      <c r="E139" s="72"/>
      <c r="F139" s="62" t="s">
        <v>140</v>
      </c>
      <c r="G139" s="62">
        <v>111900</v>
      </c>
      <c r="H139" s="65" t="s">
        <v>66</v>
      </c>
      <c r="I139" s="69" t="s">
        <v>260</v>
      </c>
    </row>
    <row r="140" spans="1:9" s="5" customFormat="1" ht="15.75" customHeight="1" x14ac:dyDescent="0.25">
      <c r="A140" s="65" t="s">
        <v>261</v>
      </c>
      <c r="B140" s="66" t="s">
        <v>37</v>
      </c>
      <c r="C140" s="71" t="s">
        <v>262</v>
      </c>
      <c r="D140" s="68">
        <v>3.0760000000000001</v>
      </c>
      <c r="E140" s="68"/>
      <c r="F140" s="62" t="s">
        <v>263</v>
      </c>
      <c r="G140" s="62">
        <v>99900</v>
      </c>
      <c r="H140" s="65" t="s">
        <v>38</v>
      </c>
      <c r="I140" s="69" t="s">
        <v>264</v>
      </c>
    </row>
    <row r="141" spans="1:9" s="5" customFormat="1" ht="15.75" customHeight="1" x14ac:dyDescent="0.25">
      <c r="A141" s="65" t="s">
        <v>265</v>
      </c>
      <c r="B141" s="66" t="s">
        <v>37</v>
      </c>
      <c r="C141" s="71">
        <v>20</v>
      </c>
      <c r="D141" s="68">
        <v>0.29199999999999998</v>
      </c>
      <c r="E141" s="68"/>
      <c r="F141" s="62"/>
      <c r="G141" s="62">
        <v>79900</v>
      </c>
      <c r="H141" s="65" t="s">
        <v>38</v>
      </c>
      <c r="I141" s="69" t="s">
        <v>266</v>
      </c>
    </row>
    <row r="142" spans="1:9" s="5" customFormat="1" ht="15.75" customHeight="1" x14ac:dyDescent="0.25">
      <c r="A142" s="65" t="s">
        <v>267</v>
      </c>
      <c r="B142" s="66" t="s">
        <v>37</v>
      </c>
      <c r="C142" s="71" t="s">
        <v>79</v>
      </c>
      <c r="D142" s="68">
        <v>0.33</v>
      </c>
      <c r="E142" s="68"/>
      <c r="F142" s="62"/>
      <c r="G142" s="62">
        <v>109900</v>
      </c>
      <c r="H142" s="65" t="s">
        <v>66</v>
      </c>
      <c r="I142" s="69" t="s">
        <v>209</v>
      </c>
    </row>
    <row r="143" spans="1:9" s="5" customFormat="1" ht="15.75" customHeight="1" x14ac:dyDescent="0.25">
      <c r="A143" s="65" t="s">
        <v>268</v>
      </c>
      <c r="B143" s="66" t="s">
        <v>37</v>
      </c>
      <c r="C143" s="71" t="s">
        <v>269</v>
      </c>
      <c r="D143" s="68">
        <v>3.411</v>
      </c>
      <c r="E143" s="68"/>
      <c r="F143" s="62">
        <v>119900</v>
      </c>
      <c r="G143" s="62">
        <v>126900</v>
      </c>
      <c r="H143" s="65" t="s">
        <v>61</v>
      </c>
      <c r="I143" s="69" t="s">
        <v>474</v>
      </c>
    </row>
    <row r="144" spans="1:9" s="18" customFormat="1" ht="15.75" customHeight="1" x14ac:dyDescent="0.25">
      <c r="A144" s="65" t="s">
        <v>270</v>
      </c>
      <c r="B144" s="66" t="s">
        <v>37</v>
      </c>
      <c r="C144" s="71" t="s">
        <v>32</v>
      </c>
      <c r="D144" s="68">
        <v>0.125</v>
      </c>
      <c r="E144" s="68"/>
      <c r="F144" s="62"/>
      <c r="G144" s="62">
        <v>44900</v>
      </c>
      <c r="H144" s="65" t="s">
        <v>66</v>
      </c>
      <c r="I144" s="69" t="s">
        <v>271</v>
      </c>
    </row>
    <row r="145" spans="1:9" s="18" customFormat="1" ht="15.75" customHeight="1" x14ac:dyDescent="0.25">
      <c r="A145" s="65" t="s">
        <v>272</v>
      </c>
      <c r="B145" s="66" t="s">
        <v>37</v>
      </c>
      <c r="C145" s="71">
        <v>10</v>
      </c>
      <c r="D145" s="68">
        <v>8.2000000000000003E-2</v>
      </c>
      <c r="E145" s="68"/>
      <c r="F145" s="62"/>
      <c r="G145" s="62">
        <v>99900</v>
      </c>
      <c r="H145" s="65" t="s">
        <v>38</v>
      </c>
      <c r="I145" s="69" t="s">
        <v>209</v>
      </c>
    </row>
    <row r="146" spans="1:9" s="18" customFormat="1" ht="15.75" customHeight="1" x14ac:dyDescent="0.25">
      <c r="A146" s="65" t="s">
        <v>273</v>
      </c>
      <c r="B146" s="66" t="s">
        <v>37</v>
      </c>
      <c r="C146" s="71">
        <v>20</v>
      </c>
      <c r="D146" s="68">
        <v>5.0599999999999996</v>
      </c>
      <c r="E146" s="68"/>
      <c r="F146" s="62"/>
      <c r="G146" s="62">
        <v>109900</v>
      </c>
      <c r="H146" s="65" t="s">
        <v>66</v>
      </c>
      <c r="I146" s="69" t="s">
        <v>274</v>
      </c>
    </row>
    <row r="147" spans="1:9" s="5" customFormat="1" ht="15.75" customHeight="1" x14ac:dyDescent="0.25">
      <c r="A147" s="65" t="s">
        <v>275</v>
      </c>
      <c r="B147" s="66" t="s">
        <v>37</v>
      </c>
      <c r="C147" s="71" t="s">
        <v>32</v>
      </c>
      <c r="D147" s="68">
        <v>0.18</v>
      </c>
      <c r="E147" s="72"/>
      <c r="F147" s="62" t="s">
        <v>179</v>
      </c>
      <c r="G147" s="62">
        <v>111900</v>
      </c>
      <c r="H147" s="65" t="s">
        <v>66</v>
      </c>
      <c r="I147" s="69" t="s">
        <v>276</v>
      </c>
    </row>
    <row r="148" spans="1:9" s="18" customFormat="1" ht="15.75" customHeight="1" x14ac:dyDescent="0.25">
      <c r="A148" s="65" t="s">
        <v>277</v>
      </c>
      <c r="B148" s="66" t="s">
        <v>37</v>
      </c>
      <c r="C148" s="71" t="s">
        <v>88</v>
      </c>
      <c r="D148" s="68">
        <v>0.34600000000000003</v>
      </c>
      <c r="E148" s="68">
        <v>1.5</v>
      </c>
      <c r="F148" s="62">
        <v>79900</v>
      </c>
      <c r="G148" s="62">
        <v>89900</v>
      </c>
      <c r="H148" s="65" t="s">
        <v>278</v>
      </c>
      <c r="I148" s="69" t="s">
        <v>279</v>
      </c>
    </row>
    <row r="149" spans="1:9" s="5" customFormat="1" ht="15.75" customHeight="1" x14ac:dyDescent="0.25">
      <c r="A149" s="65" t="s">
        <v>280</v>
      </c>
      <c r="B149" s="66" t="s">
        <v>37</v>
      </c>
      <c r="C149" s="71">
        <v>20</v>
      </c>
      <c r="D149" s="68">
        <v>1.478</v>
      </c>
      <c r="E149" s="73"/>
      <c r="F149" s="62" t="s">
        <v>281</v>
      </c>
      <c r="G149" s="62">
        <v>109900</v>
      </c>
      <c r="H149" s="65" t="s">
        <v>66</v>
      </c>
      <c r="I149" s="69" t="s">
        <v>282</v>
      </c>
    </row>
    <row r="150" spans="1:9" s="5" customFormat="1" ht="15.75" customHeight="1" x14ac:dyDescent="0.25">
      <c r="A150" s="65" t="s">
        <v>280</v>
      </c>
      <c r="B150" s="66" t="s">
        <v>37</v>
      </c>
      <c r="C150" s="71" t="s">
        <v>32</v>
      </c>
      <c r="D150" s="68"/>
      <c r="E150" s="68">
        <v>7.3369999999999997</v>
      </c>
      <c r="F150" s="62" t="s">
        <v>283</v>
      </c>
      <c r="G150" s="62">
        <v>109900</v>
      </c>
      <c r="H150" s="65" t="s">
        <v>66</v>
      </c>
      <c r="I150" s="69" t="s">
        <v>284</v>
      </c>
    </row>
    <row r="151" spans="1:9" s="5" customFormat="1" ht="15.75" customHeight="1" x14ac:dyDescent="0.25">
      <c r="A151" s="65" t="s">
        <v>285</v>
      </c>
      <c r="B151" s="66" t="s">
        <v>37</v>
      </c>
      <c r="C151" s="71" t="s">
        <v>32</v>
      </c>
      <c r="D151" s="68"/>
      <c r="E151" s="68">
        <v>1</v>
      </c>
      <c r="F151" s="62" t="s">
        <v>286</v>
      </c>
      <c r="G151" s="62">
        <v>115900</v>
      </c>
      <c r="H151" s="65" t="s">
        <v>66</v>
      </c>
      <c r="I151" s="69" t="s">
        <v>69</v>
      </c>
    </row>
    <row r="152" spans="1:9" s="5" customFormat="1" ht="15.75" customHeight="1" x14ac:dyDescent="0.25">
      <c r="A152" s="65" t="s">
        <v>287</v>
      </c>
      <c r="B152" s="66" t="s">
        <v>37</v>
      </c>
      <c r="C152" s="71">
        <v>20</v>
      </c>
      <c r="D152" s="68">
        <v>0.63200000000000001</v>
      </c>
      <c r="E152" s="68"/>
      <c r="F152" s="62"/>
      <c r="G152" s="62">
        <v>99900</v>
      </c>
      <c r="H152" s="65" t="s">
        <v>61</v>
      </c>
      <c r="I152" s="69" t="s">
        <v>288</v>
      </c>
    </row>
    <row r="153" spans="1:9" s="5" customFormat="1" ht="15.75" customHeight="1" x14ac:dyDescent="0.25">
      <c r="A153" s="65" t="s">
        <v>289</v>
      </c>
      <c r="B153" s="66" t="s">
        <v>37</v>
      </c>
      <c r="C153" s="71" t="s">
        <v>32</v>
      </c>
      <c r="D153" s="68">
        <v>0.60000000000000009</v>
      </c>
      <c r="E153" s="68"/>
      <c r="F153" s="62"/>
      <c r="G153" s="62">
        <v>99900</v>
      </c>
      <c r="H153" s="65" t="s">
        <v>66</v>
      </c>
      <c r="I153" s="69" t="s">
        <v>290</v>
      </c>
    </row>
    <row r="154" spans="1:9" s="5" customFormat="1" ht="15.75" customHeight="1" x14ac:dyDescent="0.25">
      <c r="A154" s="65" t="s">
        <v>292</v>
      </c>
      <c r="B154" s="66" t="s">
        <v>37</v>
      </c>
      <c r="C154" s="71" t="s">
        <v>32</v>
      </c>
      <c r="D154" s="68">
        <v>0.15</v>
      </c>
      <c r="E154" s="68"/>
      <c r="F154" s="62"/>
      <c r="G154" s="62">
        <v>99900</v>
      </c>
      <c r="H154" s="65" t="s">
        <v>66</v>
      </c>
      <c r="I154" s="69" t="s">
        <v>209</v>
      </c>
    </row>
    <row r="155" spans="1:9" s="5" customFormat="1" ht="15.75" customHeight="1" x14ac:dyDescent="0.25">
      <c r="A155" s="65" t="s">
        <v>293</v>
      </c>
      <c r="B155" s="66" t="s">
        <v>37</v>
      </c>
      <c r="C155" s="71">
        <v>20</v>
      </c>
      <c r="D155" s="68">
        <v>2.6</v>
      </c>
      <c r="E155" s="68"/>
      <c r="F155" s="62"/>
      <c r="G155" s="62">
        <v>111900</v>
      </c>
      <c r="H155" s="65" t="s">
        <v>66</v>
      </c>
      <c r="I155" s="69" t="s">
        <v>294</v>
      </c>
    </row>
    <row r="156" spans="1:9" s="5" customFormat="1" ht="15.75" customHeight="1" x14ac:dyDescent="0.2">
      <c r="A156" s="65" t="s">
        <v>293</v>
      </c>
      <c r="B156" s="66" t="s">
        <v>37</v>
      </c>
      <c r="C156" s="71" t="s">
        <v>32</v>
      </c>
      <c r="D156" s="68">
        <v>0.39</v>
      </c>
      <c r="E156" s="68"/>
      <c r="F156" s="62"/>
      <c r="G156" s="62">
        <v>115900</v>
      </c>
      <c r="H156" s="65" t="s">
        <v>66</v>
      </c>
      <c r="I156" s="71" t="s">
        <v>295</v>
      </c>
    </row>
    <row r="157" spans="1:9" s="18" customFormat="1" ht="15.75" customHeight="1" x14ac:dyDescent="0.25">
      <c r="A157" s="65" t="s">
        <v>296</v>
      </c>
      <c r="B157" s="66" t="s">
        <v>37</v>
      </c>
      <c r="C157" s="71">
        <v>20</v>
      </c>
      <c r="D157" s="68">
        <v>0.223</v>
      </c>
      <c r="E157" s="68"/>
      <c r="F157" s="62"/>
      <c r="G157" s="62">
        <v>39900</v>
      </c>
      <c r="H157" s="65" t="s">
        <v>66</v>
      </c>
      <c r="I157" s="69" t="s">
        <v>297</v>
      </c>
    </row>
    <row r="158" spans="1:9" s="18" customFormat="1" ht="15.75" customHeight="1" x14ac:dyDescent="0.25">
      <c r="A158" s="65" t="s">
        <v>298</v>
      </c>
      <c r="B158" s="66" t="s">
        <v>37</v>
      </c>
      <c r="C158" s="71" t="s">
        <v>32</v>
      </c>
      <c r="D158" s="68">
        <v>0.189</v>
      </c>
      <c r="E158" s="68"/>
      <c r="F158" s="62"/>
      <c r="G158" s="62">
        <v>89900</v>
      </c>
      <c r="H158" s="65" t="s">
        <v>38</v>
      </c>
      <c r="I158" s="69" t="s">
        <v>299</v>
      </c>
    </row>
    <row r="159" spans="1:9" s="5" customFormat="1" ht="15.75" customHeight="1" x14ac:dyDescent="0.25">
      <c r="A159" s="65" t="s">
        <v>300</v>
      </c>
      <c r="B159" s="66" t="s">
        <v>37</v>
      </c>
      <c r="C159" s="71">
        <v>20</v>
      </c>
      <c r="D159" s="68">
        <v>1.3</v>
      </c>
      <c r="E159" s="68">
        <v>0.78</v>
      </c>
      <c r="F159" s="62" t="s">
        <v>301</v>
      </c>
      <c r="G159" s="62">
        <v>115900</v>
      </c>
      <c r="H159" s="65" t="s">
        <v>66</v>
      </c>
      <c r="I159" s="69" t="s">
        <v>302</v>
      </c>
    </row>
    <row r="160" spans="1:9" s="5" customFormat="1" ht="15.75" customHeight="1" x14ac:dyDescent="0.2">
      <c r="A160" s="65" t="s">
        <v>300</v>
      </c>
      <c r="B160" s="66" t="s">
        <v>37</v>
      </c>
      <c r="C160" s="71" t="s">
        <v>32</v>
      </c>
      <c r="D160" s="68">
        <v>0.55700000000000005</v>
      </c>
      <c r="E160" s="68"/>
      <c r="F160" s="62" t="s">
        <v>303</v>
      </c>
      <c r="G160" s="62">
        <v>119900</v>
      </c>
      <c r="H160" s="65" t="s">
        <v>66</v>
      </c>
      <c r="I160" s="71" t="s">
        <v>487</v>
      </c>
    </row>
    <row r="161" spans="1:9" s="5" customFormat="1" ht="15.75" customHeight="1" x14ac:dyDescent="0.25">
      <c r="A161" s="65" t="s">
        <v>304</v>
      </c>
      <c r="B161" s="66" t="s">
        <v>37</v>
      </c>
      <c r="C161" s="71">
        <v>20</v>
      </c>
      <c r="D161" s="68">
        <v>6.0449999999999999</v>
      </c>
      <c r="E161" s="68">
        <v>4.7169999999999996</v>
      </c>
      <c r="F161" s="62">
        <v>99900</v>
      </c>
      <c r="G161" s="62">
        <v>109900</v>
      </c>
      <c r="H161" s="65" t="s">
        <v>66</v>
      </c>
      <c r="I161" s="69" t="s">
        <v>305</v>
      </c>
    </row>
    <row r="162" spans="1:9" s="5" customFormat="1" ht="15.75" customHeight="1" x14ac:dyDescent="0.25">
      <c r="A162" s="65" t="s">
        <v>304</v>
      </c>
      <c r="B162" s="66" t="s">
        <v>37</v>
      </c>
      <c r="C162" s="71" t="s">
        <v>32</v>
      </c>
      <c r="D162" s="68">
        <v>2.7269999999999999</v>
      </c>
      <c r="E162" s="68"/>
      <c r="F162" s="62" t="s">
        <v>303</v>
      </c>
      <c r="G162" s="62">
        <v>115900</v>
      </c>
      <c r="H162" s="65" t="s">
        <v>66</v>
      </c>
      <c r="I162" s="69" t="s">
        <v>294</v>
      </c>
    </row>
    <row r="163" spans="1:9" s="18" customFormat="1" ht="15.75" customHeight="1" x14ac:dyDescent="0.25">
      <c r="A163" s="65" t="s">
        <v>306</v>
      </c>
      <c r="B163" s="66" t="s">
        <v>37</v>
      </c>
      <c r="C163" s="71" t="s">
        <v>307</v>
      </c>
      <c r="D163" s="68">
        <v>0.251</v>
      </c>
      <c r="E163" s="68"/>
      <c r="F163" s="62"/>
      <c r="G163" s="62">
        <v>126900</v>
      </c>
      <c r="H163" s="65" t="s">
        <v>66</v>
      </c>
      <c r="I163" s="69" t="s">
        <v>308</v>
      </c>
    </row>
    <row r="164" spans="1:9" s="5" customFormat="1" ht="15.75" customHeight="1" x14ac:dyDescent="0.25">
      <c r="A164" s="65" t="s">
        <v>309</v>
      </c>
      <c r="B164" s="66" t="s">
        <v>37</v>
      </c>
      <c r="C164" s="71">
        <v>20</v>
      </c>
      <c r="D164" s="68">
        <v>6.62</v>
      </c>
      <c r="E164" s="68"/>
      <c r="F164" s="62" t="s">
        <v>310</v>
      </c>
      <c r="G164" s="62">
        <v>111900</v>
      </c>
      <c r="H164" s="65" t="s">
        <v>311</v>
      </c>
      <c r="I164" s="69" t="s">
        <v>312</v>
      </c>
    </row>
    <row r="165" spans="1:9" s="5" customFormat="1" ht="15.75" customHeight="1" x14ac:dyDescent="0.25">
      <c r="A165" s="65" t="s">
        <v>313</v>
      </c>
      <c r="B165" s="66" t="s">
        <v>37</v>
      </c>
      <c r="C165" s="71">
        <v>20</v>
      </c>
      <c r="D165" s="68">
        <v>0.51700000000000002</v>
      </c>
      <c r="E165" s="68"/>
      <c r="F165" s="62"/>
      <c r="G165" s="62">
        <v>109900</v>
      </c>
      <c r="H165" s="65" t="s">
        <v>38</v>
      </c>
      <c r="I165" s="69" t="s">
        <v>314</v>
      </c>
    </row>
    <row r="166" spans="1:9" s="5" customFormat="1" ht="15.75" customHeight="1" x14ac:dyDescent="0.25">
      <c r="A166" s="65" t="s">
        <v>313</v>
      </c>
      <c r="B166" s="66" t="s">
        <v>37</v>
      </c>
      <c r="C166" s="71" t="s">
        <v>32</v>
      </c>
      <c r="D166" s="68"/>
      <c r="E166" s="72">
        <v>0.54</v>
      </c>
      <c r="F166" s="62"/>
      <c r="G166" s="62">
        <v>109900</v>
      </c>
      <c r="H166" s="65" t="s">
        <v>66</v>
      </c>
      <c r="I166" s="69" t="s">
        <v>89</v>
      </c>
    </row>
    <row r="167" spans="1:9" s="5" customFormat="1" ht="15.75" customHeight="1" x14ac:dyDescent="0.25">
      <c r="A167" s="65" t="s">
        <v>315</v>
      </c>
      <c r="B167" s="66" t="s">
        <v>37</v>
      </c>
      <c r="C167" s="71">
        <v>20</v>
      </c>
      <c r="D167" s="68">
        <v>0.20500000000000002</v>
      </c>
      <c r="E167" s="68"/>
      <c r="F167" s="62"/>
      <c r="G167" s="62">
        <v>89900</v>
      </c>
      <c r="H167" s="65" t="s">
        <v>316</v>
      </c>
      <c r="I167" s="69" t="s">
        <v>317</v>
      </c>
    </row>
    <row r="168" spans="1:9" s="5" customFormat="1" ht="15.75" customHeight="1" x14ac:dyDescent="0.25">
      <c r="A168" s="65" t="s">
        <v>315</v>
      </c>
      <c r="B168" s="66" t="s">
        <v>37</v>
      </c>
      <c r="C168" s="71" t="s">
        <v>32</v>
      </c>
      <c r="D168" s="68">
        <v>0.85399999999999998</v>
      </c>
      <c r="E168" s="68"/>
      <c r="F168" s="62"/>
      <c r="G168" s="62">
        <v>91900</v>
      </c>
      <c r="H168" s="65" t="s">
        <v>38</v>
      </c>
      <c r="I168" s="69" t="s">
        <v>318</v>
      </c>
    </row>
    <row r="169" spans="1:9" s="18" customFormat="1" ht="15.75" customHeight="1" x14ac:dyDescent="0.25">
      <c r="A169" s="65" t="s">
        <v>319</v>
      </c>
      <c r="B169" s="66" t="s">
        <v>37</v>
      </c>
      <c r="C169" s="71">
        <v>20</v>
      </c>
      <c r="D169" s="68">
        <v>18</v>
      </c>
      <c r="E169" s="68">
        <v>23</v>
      </c>
      <c r="F169" s="62"/>
      <c r="G169" s="62">
        <v>109900</v>
      </c>
      <c r="H169" s="65" t="s">
        <v>320</v>
      </c>
      <c r="I169" s="69" t="s">
        <v>321</v>
      </c>
    </row>
    <row r="170" spans="1:9" s="5" customFormat="1" ht="15.75" customHeight="1" x14ac:dyDescent="0.25">
      <c r="A170" s="65" t="s">
        <v>319</v>
      </c>
      <c r="B170" s="66" t="s">
        <v>37</v>
      </c>
      <c r="C170" s="71">
        <v>20</v>
      </c>
      <c r="D170" s="68">
        <v>1.4359999999999999</v>
      </c>
      <c r="E170" s="68"/>
      <c r="F170" s="62" t="s">
        <v>310</v>
      </c>
      <c r="G170" s="62">
        <v>111900</v>
      </c>
      <c r="H170" s="65" t="s">
        <v>311</v>
      </c>
      <c r="I170" s="69" t="s">
        <v>322</v>
      </c>
    </row>
    <row r="171" spans="1:9" s="5" customFormat="1" ht="15.75" customHeight="1" x14ac:dyDescent="0.25">
      <c r="A171" s="65" t="s">
        <v>323</v>
      </c>
      <c r="B171" s="66" t="s">
        <v>37</v>
      </c>
      <c r="C171" s="71" t="s">
        <v>32</v>
      </c>
      <c r="D171" s="68">
        <v>4.9969999999999999</v>
      </c>
      <c r="E171" s="72">
        <v>3.516</v>
      </c>
      <c r="F171" s="62" t="s">
        <v>283</v>
      </c>
      <c r="G171" s="62">
        <v>109900</v>
      </c>
      <c r="H171" s="65" t="s">
        <v>278</v>
      </c>
      <c r="I171" s="69" t="s">
        <v>495</v>
      </c>
    </row>
    <row r="172" spans="1:9" s="18" customFormat="1" ht="15.75" customHeight="1" x14ac:dyDescent="0.25">
      <c r="A172" s="65" t="s">
        <v>323</v>
      </c>
      <c r="B172" s="66" t="s">
        <v>37</v>
      </c>
      <c r="C172" s="71" t="s">
        <v>262</v>
      </c>
      <c r="D172" s="68">
        <v>0.32800000000000001</v>
      </c>
      <c r="E172" s="72"/>
      <c r="F172" s="62" t="s">
        <v>324</v>
      </c>
      <c r="G172" s="62">
        <v>109900</v>
      </c>
      <c r="H172" s="65" t="s">
        <v>66</v>
      </c>
      <c r="I172" s="69" t="s">
        <v>325</v>
      </c>
    </row>
    <row r="173" spans="1:9" s="18" customFormat="1" ht="15.75" customHeight="1" x14ac:dyDescent="0.25">
      <c r="A173" s="65" t="s">
        <v>326</v>
      </c>
      <c r="B173" s="66" t="s">
        <v>37</v>
      </c>
      <c r="C173" s="71" t="s">
        <v>307</v>
      </c>
      <c r="D173" s="68">
        <v>9.7910000000000004</v>
      </c>
      <c r="E173" s="72"/>
      <c r="F173" s="62" t="s">
        <v>327</v>
      </c>
      <c r="G173" s="62">
        <v>109900</v>
      </c>
      <c r="H173" s="65" t="s">
        <v>38</v>
      </c>
      <c r="I173" s="69" t="s">
        <v>328</v>
      </c>
    </row>
    <row r="174" spans="1:9" s="18" customFormat="1" ht="15.75" customHeight="1" x14ac:dyDescent="0.25">
      <c r="A174" s="65" t="s">
        <v>329</v>
      </c>
      <c r="B174" s="66" t="s">
        <v>37</v>
      </c>
      <c r="C174" s="71" t="s">
        <v>32</v>
      </c>
      <c r="D174" s="68">
        <v>3.113</v>
      </c>
      <c r="E174" s="72"/>
      <c r="F174" s="62"/>
      <c r="G174" s="62">
        <v>109900</v>
      </c>
      <c r="H174" s="65" t="s">
        <v>38</v>
      </c>
      <c r="I174" s="69" t="s">
        <v>330</v>
      </c>
    </row>
    <row r="175" spans="1:9" s="5" customFormat="1" ht="15.75" customHeight="1" x14ac:dyDescent="0.25">
      <c r="A175" s="65" t="s">
        <v>331</v>
      </c>
      <c r="B175" s="66" t="s">
        <v>37</v>
      </c>
      <c r="C175" s="71" t="s">
        <v>32</v>
      </c>
      <c r="D175" s="68">
        <v>2.8650000000000002</v>
      </c>
      <c r="E175" s="72">
        <v>3.0539999999999998</v>
      </c>
      <c r="F175" s="62">
        <v>109900</v>
      </c>
      <c r="G175" s="62">
        <v>113900</v>
      </c>
      <c r="H175" s="65" t="s">
        <v>278</v>
      </c>
      <c r="I175" s="69" t="s">
        <v>475</v>
      </c>
    </row>
    <row r="176" spans="1:9" s="5" customFormat="1" ht="15.75" customHeight="1" x14ac:dyDescent="0.25">
      <c r="A176" s="65" t="s">
        <v>331</v>
      </c>
      <c r="B176" s="66" t="s">
        <v>37</v>
      </c>
      <c r="C176" s="71" t="s">
        <v>84</v>
      </c>
      <c r="D176" s="68">
        <v>0.41200000000000003</v>
      </c>
      <c r="E176" s="73"/>
      <c r="F176" s="62"/>
      <c r="G176" s="62">
        <v>119900</v>
      </c>
      <c r="H176" s="65" t="s">
        <v>66</v>
      </c>
      <c r="I176" s="69" t="s">
        <v>332</v>
      </c>
    </row>
    <row r="177" spans="1:9" s="18" customFormat="1" ht="15.75" customHeight="1" x14ac:dyDescent="0.25">
      <c r="A177" s="65" t="s">
        <v>333</v>
      </c>
      <c r="B177" s="66" t="s">
        <v>37</v>
      </c>
      <c r="C177" s="71" t="s">
        <v>32</v>
      </c>
      <c r="D177" s="68">
        <v>1.4490000000000001</v>
      </c>
      <c r="E177" s="68"/>
      <c r="F177" s="62"/>
      <c r="G177" s="62">
        <v>99900</v>
      </c>
      <c r="H177" s="65" t="s">
        <v>334</v>
      </c>
      <c r="I177" s="69" t="s">
        <v>335</v>
      </c>
    </row>
    <row r="178" spans="1:9" s="5" customFormat="1" ht="15.75" customHeight="1" x14ac:dyDescent="0.25">
      <c r="A178" s="65" t="s">
        <v>336</v>
      </c>
      <c r="B178" s="66" t="s">
        <v>37</v>
      </c>
      <c r="C178" s="71" t="s">
        <v>32</v>
      </c>
      <c r="D178" s="68">
        <v>0.42</v>
      </c>
      <c r="E178" s="68"/>
      <c r="F178" s="62"/>
      <c r="G178" s="62">
        <v>104900</v>
      </c>
      <c r="H178" s="65" t="s">
        <v>66</v>
      </c>
      <c r="I178" s="69" t="s">
        <v>337</v>
      </c>
    </row>
    <row r="179" spans="1:9" s="5" customFormat="1" ht="15.75" customHeight="1" x14ac:dyDescent="0.25">
      <c r="A179" s="65" t="s">
        <v>336</v>
      </c>
      <c r="B179" s="66" t="s">
        <v>37</v>
      </c>
      <c r="C179" s="71" t="s">
        <v>84</v>
      </c>
      <c r="D179" s="68">
        <v>0.93</v>
      </c>
      <c r="E179" s="68"/>
      <c r="F179" s="62"/>
      <c r="G179" s="62">
        <v>105900</v>
      </c>
      <c r="H179" s="65" t="s">
        <v>66</v>
      </c>
      <c r="I179" s="69" t="s">
        <v>338</v>
      </c>
    </row>
    <row r="180" spans="1:9" s="5" customFormat="1" ht="15.75" customHeight="1" x14ac:dyDescent="0.25">
      <c r="A180" s="65" t="s">
        <v>339</v>
      </c>
      <c r="B180" s="66" t="s">
        <v>37</v>
      </c>
      <c r="C180" s="71" t="s">
        <v>84</v>
      </c>
      <c r="D180" s="68">
        <f>1.535-0.435</f>
        <v>1.0999999999999999</v>
      </c>
      <c r="E180" s="68"/>
      <c r="F180" s="62"/>
      <c r="G180" s="62">
        <v>89900</v>
      </c>
      <c r="H180" s="65" t="s">
        <v>66</v>
      </c>
      <c r="I180" s="69" t="s">
        <v>340</v>
      </c>
    </row>
    <row r="181" spans="1:9" s="5" customFormat="1" ht="15.75" customHeight="1" x14ac:dyDescent="0.25">
      <c r="A181" s="65" t="s">
        <v>341</v>
      </c>
      <c r="B181" s="66" t="s">
        <v>37</v>
      </c>
      <c r="C181" s="71" t="s">
        <v>342</v>
      </c>
      <c r="D181" s="68">
        <v>0.18</v>
      </c>
      <c r="E181" s="68"/>
      <c r="F181" s="62"/>
      <c r="G181" s="62">
        <v>79900</v>
      </c>
      <c r="H181" s="65" t="s">
        <v>66</v>
      </c>
      <c r="I181" s="69" t="s">
        <v>343</v>
      </c>
    </row>
    <row r="182" spans="1:9" s="5" customFormat="1" ht="15.75" customHeight="1" x14ac:dyDescent="0.25">
      <c r="A182" s="65" t="s">
        <v>344</v>
      </c>
      <c r="B182" s="66" t="s">
        <v>37</v>
      </c>
      <c r="C182" s="71" t="s">
        <v>84</v>
      </c>
      <c r="D182" s="68">
        <v>6.76</v>
      </c>
      <c r="E182" s="68"/>
      <c r="F182" s="62" t="s">
        <v>263</v>
      </c>
      <c r="G182" s="62">
        <v>99900</v>
      </c>
      <c r="H182" s="65" t="s">
        <v>345</v>
      </c>
      <c r="I182" s="69" t="s">
        <v>346</v>
      </c>
    </row>
    <row r="183" spans="1:9" s="5" customFormat="1" ht="15.75" customHeight="1" x14ac:dyDescent="0.25">
      <c r="A183" s="65" t="s">
        <v>344</v>
      </c>
      <c r="B183" s="66" t="s">
        <v>37</v>
      </c>
      <c r="C183" s="71" t="s">
        <v>32</v>
      </c>
      <c r="D183" s="68">
        <v>1</v>
      </c>
      <c r="E183" s="75"/>
      <c r="F183" s="62" t="s">
        <v>347</v>
      </c>
      <c r="G183" s="62">
        <v>109900</v>
      </c>
      <c r="H183" s="65" t="s">
        <v>66</v>
      </c>
      <c r="I183" s="69" t="s">
        <v>348</v>
      </c>
    </row>
    <row r="184" spans="1:9" s="5" customFormat="1" ht="15.75" customHeight="1" x14ac:dyDescent="0.25">
      <c r="A184" s="65" t="s">
        <v>344</v>
      </c>
      <c r="B184" s="66" t="s">
        <v>37</v>
      </c>
      <c r="C184" s="71" t="s">
        <v>349</v>
      </c>
      <c r="D184" s="68"/>
      <c r="E184" s="68">
        <v>1.78</v>
      </c>
      <c r="F184" s="62" t="s">
        <v>347</v>
      </c>
      <c r="G184" s="62">
        <v>109900</v>
      </c>
      <c r="H184" s="65" t="s">
        <v>66</v>
      </c>
      <c r="I184" s="69" t="s">
        <v>350</v>
      </c>
    </row>
    <row r="185" spans="1:9" s="5" customFormat="1" ht="15.75" customHeight="1" x14ac:dyDescent="0.25">
      <c r="A185" s="65" t="s">
        <v>351</v>
      </c>
      <c r="B185" s="66" t="s">
        <v>37</v>
      </c>
      <c r="C185" s="71" t="s">
        <v>32</v>
      </c>
      <c r="D185" s="68">
        <v>0.35299999999999998</v>
      </c>
      <c r="E185" s="75"/>
      <c r="F185" s="62"/>
      <c r="G185" s="62">
        <v>99900</v>
      </c>
      <c r="H185" s="65" t="s">
        <v>66</v>
      </c>
      <c r="I185" s="69" t="s">
        <v>209</v>
      </c>
    </row>
    <row r="186" spans="1:9" s="5" customFormat="1" ht="15.75" customHeight="1" x14ac:dyDescent="0.25">
      <c r="A186" s="65" t="s">
        <v>352</v>
      </c>
      <c r="B186" s="66" t="s">
        <v>37</v>
      </c>
      <c r="C186" s="71" t="s">
        <v>84</v>
      </c>
      <c r="D186" s="68">
        <v>0.34399999999999997</v>
      </c>
      <c r="E186" s="68"/>
      <c r="F186" s="62"/>
      <c r="G186" s="62">
        <v>79900</v>
      </c>
      <c r="H186" s="65" t="s">
        <v>38</v>
      </c>
      <c r="I186" s="69" t="s">
        <v>209</v>
      </c>
    </row>
    <row r="187" spans="1:9" s="18" customFormat="1" ht="15.75" customHeight="1" x14ac:dyDescent="0.25">
      <c r="A187" s="65" t="s">
        <v>351</v>
      </c>
      <c r="B187" s="66" t="s">
        <v>37</v>
      </c>
      <c r="C187" s="71" t="s">
        <v>84</v>
      </c>
      <c r="D187" s="68">
        <v>1.7230000000000001</v>
      </c>
      <c r="E187" s="68"/>
      <c r="F187" s="62"/>
      <c r="G187" s="62">
        <v>99900</v>
      </c>
      <c r="H187" s="65" t="s">
        <v>38</v>
      </c>
      <c r="I187" s="69" t="s">
        <v>353</v>
      </c>
    </row>
    <row r="188" spans="1:9" s="5" customFormat="1" ht="15.75" customHeight="1" x14ac:dyDescent="0.25">
      <c r="A188" s="65" t="s">
        <v>354</v>
      </c>
      <c r="B188" s="66" t="s">
        <v>37</v>
      </c>
      <c r="C188" s="71" t="s">
        <v>32</v>
      </c>
      <c r="D188" s="68">
        <v>0.61599999999999999</v>
      </c>
      <c r="E188" s="74"/>
      <c r="F188" s="62"/>
      <c r="G188" s="62">
        <v>99900</v>
      </c>
      <c r="H188" s="65" t="s">
        <v>38</v>
      </c>
      <c r="I188" s="69" t="s">
        <v>476</v>
      </c>
    </row>
    <row r="189" spans="1:9" s="5" customFormat="1" ht="15.75" customHeight="1" x14ac:dyDescent="0.25">
      <c r="A189" s="65" t="s">
        <v>354</v>
      </c>
      <c r="B189" s="66" t="s">
        <v>37</v>
      </c>
      <c r="C189" s="71" t="s">
        <v>84</v>
      </c>
      <c r="D189" s="68">
        <v>1.8</v>
      </c>
      <c r="E189" s="68"/>
      <c r="F189" s="62"/>
      <c r="G189" s="62">
        <v>99900</v>
      </c>
      <c r="H189" s="65" t="s">
        <v>38</v>
      </c>
      <c r="I189" s="69" t="s">
        <v>488</v>
      </c>
    </row>
    <row r="190" spans="1:9" s="5" customFormat="1" ht="15.75" customHeight="1" x14ac:dyDescent="0.25">
      <c r="A190" s="65" t="s">
        <v>355</v>
      </c>
      <c r="B190" s="66" t="s">
        <v>37</v>
      </c>
      <c r="C190" s="71">
        <v>20</v>
      </c>
      <c r="D190" s="68">
        <v>0.23100000000000001</v>
      </c>
      <c r="E190" s="68"/>
      <c r="F190" s="62"/>
      <c r="G190" s="62">
        <v>79900</v>
      </c>
      <c r="H190" s="65" t="s">
        <v>66</v>
      </c>
      <c r="I190" s="69" t="s">
        <v>356</v>
      </c>
    </row>
    <row r="191" spans="1:9" s="5" customFormat="1" ht="15.75" customHeight="1" x14ac:dyDescent="0.25">
      <c r="A191" s="65" t="s">
        <v>357</v>
      </c>
      <c r="B191" s="66" t="s">
        <v>37</v>
      </c>
      <c r="C191" s="71" t="s">
        <v>32</v>
      </c>
      <c r="D191" s="68">
        <v>0.74299999999999999</v>
      </c>
      <c r="E191" s="68"/>
      <c r="F191" s="62" t="s">
        <v>358</v>
      </c>
      <c r="G191" s="62">
        <v>104900</v>
      </c>
      <c r="H191" s="65" t="s">
        <v>66</v>
      </c>
      <c r="I191" s="69" t="s">
        <v>90</v>
      </c>
    </row>
    <row r="192" spans="1:9" s="18" customFormat="1" ht="15.75" customHeight="1" x14ac:dyDescent="0.25">
      <c r="A192" s="65" t="s">
        <v>359</v>
      </c>
      <c r="B192" s="66" t="s">
        <v>37</v>
      </c>
      <c r="C192" s="71">
        <v>20</v>
      </c>
      <c r="D192" s="68">
        <v>1.155</v>
      </c>
      <c r="E192" s="68"/>
      <c r="F192" s="62"/>
      <c r="G192" s="62">
        <v>79900</v>
      </c>
      <c r="H192" s="65" t="s">
        <v>61</v>
      </c>
      <c r="I192" s="69" t="s">
        <v>360</v>
      </c>
    </row>
    <row r="193" spans="1:9" s="5" customFormat="1" ht="15.75" customHeight="1" x14ac:dyDescent="0.25">
      <c r="A193" s="65" t="s">
        <v>361</v>
      </c>
      <c r="B193" s="66" t="s">
        <v>37</v>
      </c>
      <c r="C193" s="71">
        <v>20</v>
      </c>
      <c r="D193" s="68">
        <v>1.425</v>
      </c>
      <c r="E193" s="68"/>
      <c r="F193" s="62"/>
      <c r="G193" s="62">
        <v>99900</v>
      </c>
      <c r="H193" s="65" t="s">
        <v>61</v>
      </c>
      <c r="I193" s="69" t="s">
        <v>362</v>
      </c>
    </row>
    <row r="194" spans="1:9" s="18" customFormat="1" ht="15.75" customHeight="1" x14ac:dyDescent="0.25">
      <c r="A194" s="65" t="s">
        <v>363</v>
      </c>
      <c r="B194" s="66" t="s">
        <v>46</v>
      </c>
      <c r="C194" s="71" t="s">
        <v>32</v>
      </c>
      <c r="D194" s="68">
        <v>0.42699999999999999</v>
      </c>
      <c r="E194" s="68"/>
      <c r="F194" s="62"/>
      <c r="G194" s="62">
        <v>64900</v>
      </c>
      <c r="H194" s="65" t="s">
        <v>58</v>
      </c>
      <c r="I194" s="69" t="s">
        <v>364</v>
      </c>
    </row>
    <row r="195" spans="1:9" s="5" customFormat="1" ht="15.75" customHeight="1" x14ac:dyDescent="0.25">
      <c r="A195" s="65" t="s">
        <v>365</v>
      </c>
      <c r="B195" s="66" t="s">
        <v>37</v>
      </c>
      <c r="C195" s="71" t="s">
        <v>32</v>
      </c>
      <c r="D195" s="68">
        <v>0.34800000000000003</v>
      </c>
      <c r="E195" s="68"/>
      <c r="F195" s="62"/>
      <c r="G195" s="62">
        <v>89900</v>
      </c>
      <c r="H195" s="65" t="s">
        <v>66</v>
      </c>
      <c r="I195" s="69" t="s">
        <v>92</v>
      </c>
    </row>
    <row r="196" spans="1:9" s="5" customFormat="1" ht="15.75" customHeight="1" x14ac:dyDescent="0.25">
      <c r="A196" s="65" t="s">
        <v>366</v>
      </c>
      <c r="B196" s="66" t="s">
        <v>37</v>
      </c>
      <c r="C196" s="71">
        <v>20</v>
      </c>
      <c r="D196" s="68">
        <v>0.34700000000000003</v>
      </c>
      <c r="E196" s="68"/>
      <c r="F196" s="62"/>
      <c r="G196" s="62">
        <v>106900</v>
      </c>
      <c r="H196" s="65" t="s">
        <v>478</v>
      </c>
      <c r="I196" s="69" t="s">
        <v>477</v>
      </c>
    </row>
    <row r="197" spans="1:9" s="5" customFormat="1" ht="15.75" customHeight="1" x14ac:dyDescent="0.25">
      <c r="A197" s="65" t="s">
        <v>366</v>
      </c>
      <c r="B197" s="66" t="s">
        <v>37</v>
      </c>
      <c r="C197" s="71" t="s">
        <v>32</v>
      </c>
      <c r="D197" s="68">
        <v>0.75800000000000001</v>
      </c>
      <c r="E197" s="68"/>
      <c r="F197" s="62"/>
      <c r="G197" s="62">
        <v>109900</v>
      </c>
      <c r="H197" s="65" t="s">
        <v>66</v>
      </c>
      <c r="I197" s="69" t="s">
        <v>489</v>
      </c>
    </row>
    <row r="198" spans="1:9" s="5" customFormat="1" ht="15.75" customHeight="1" x14ac:dyDescent="0.25">
      <c r="A198" s="65" t="s">
        <v>367</v>
      </c>
      <c r="B198" s="66" t="s">
        <v>37</v>
      </c>
      <c r="C198" s="71" t="s">
        <v>368</v>
      </c>
      <c r="D198" s="68">
        <v>0.33600000000000002</v>
      </c>
      <c r="E198" s="68"/>
      <c r="F198" s="62"/>
      <c r="G198" s="62">
        <v>49900</v>
      </c>
      <c r="H198" s="65" t="s">
        <v>316</v>
      </c>
      <c r="I198" s="69" t="s">
        <v>369</v>
      </c>
    </row>
    <row r="199" spans="1:9" s="5" customFormat="1" ht="15.75" customHeight="1" x14ac:dyDescent="0.25">
      <c r="A199" s="65" t="s">
        <v>370</v>
      </c>
      <c r="B199" s="66" t="s">
        <v>37</v>
      </c>
      <c r="C199" s="71" t="s">
        <v>88</v>
      </c>
      <c r="D199" s="68">
        <v>0.112</v>
      </c>
      <c r="E199" s="68"/>
      <c r="F199" s="62" t="s">
        <v>28</v>
      </c>
      <c r="G199" s="62">
        <v>49900</v>
      </c>
      <c r="H199" s="65" t="s">
        <v>38</v>
      </c>
      <c r="I199" s="69" t="s">
        <v>371</v>
      </c>
    </row>
    <row r="200" spans="1:9" s="5" customFormat="1" ht="15.75" customHeight="1" x14ac:dyDescent="0.25">
      <c r="A200" s="65" t="s">
        <v>370</v>
      </c>
      <c r="B200" s="66" t="s">
        <v>37</v>
      </c>
      <c r="C200" s="71">
        <v>20</v>
      </c>
      <c r="D200" s="68">
        <v>0.45300000000000001</v>
      </c>
      <c r="E200" s="68"/>
      <c r="F200" s="62" t="s">
        <v>28</v>
      </c>
      <c r="G200" s="62">
        <v>49900</v>
      </c>
      <c r="H200" s="65" t="s">
        <v>66</v>
      </c>
      <c r="I200" s="69" t="s">
        <v>372</v>
      </c>
    </row>
    <row r="201" spans="1:9" s="18" customFormat="1" ht="15.75" customHeight="1" x14ac:dyDescent="0.25">
      <c r="A201" s="65" t="s">
        <v>373</v>
      </c>
      <c r="B201" s="66" t="s">
        <v>37</v>
      </c>
      <c r="C201" s="71">
        <v>20</v>
      </c>
      <c r="D201" s="68">
        <v>0.91</v>
      </c>
      <c r="E201" s="68">
        <v>1.7570000000000001</v>
      </c>
      <c r="F201" s="62" t="s">
        <v>324</v>
      </c>
      <c r="G201" s="62">
        <v>105900</v>
      </c>
      <c r="H201" s="65" t="s">
        <v>66</v>
      </c>
      <c r="I201" s="69" t="s">
        <v>490</v>
      </c>
    </row>
    <row r="202" spans="1:9" s="18" customFormat="1" ht="15.75" customHeight="1" x14ac:dyDescent="0.25">
      <c r="A202" s="65" t="s">
        <v>373</v>
      </c>
      <c r="B202" s="66" t="s">
        <v>37</v>
      </c>
      <c r="C202" s="71">
        <v>20</v>
      </c>
      <c r="D202" s="68">
        <v>60</v>
      </c>
      <c r="E202" s="68">
        <v>2.6669999999999998</v>
      </c>
      <c r="F202" s="62"/>
      <c r="G202" s="62">
        <v>109900</v>
      </c>
      <c r="H202" s="65" t="s">
        <v>320</v>
      </c>
      <c r="I202" s="69" t="s">
        <v>374</v>
      </c>
    </row>
    <row r="203" spans="1:9" s="5" customFormat="1" ht="15.75" customHeight="1" x14ac:dyDescent="0.25">
      <c r="A203" s="65" t="s">
        <v>375</v>
      </c>
      <c r="B203" s="66" t="s">
        <v>37</v>
      </c>
      <c r="C203" s="71" t="s">
        <v>32</v>
      </c>
      <c r="D203" s="68">
        <v>3.6550000000000002</v>
      </c>
      <c r="E203" s="81"/>
      <c r="F203" s="62">
        <v>99900</v>
      </c>
      <c r="G203" s="62">
        <v>109900</v>
      </c>
      <c r="H203" s="65" t="s">
        <v>61</v>
      </c>
      <c r="I203" s="69" t="s">
        <v>376</v>
      </c>
    </row>
    <row r="204" spans="1:9" s="5" customFormat="1" ht="15.75" customHeight="1" x14ac:dyDescent="0.25">
      <c r="A204" s="65" t="s">
        <v>375</v>
      </c>
      <c r="B204" s="66" t="s">
        <v>37</v>
      </c>
      <c r="C204" s="71" t="s">
        <v>32</v>
      </c>
      <c r="D204" s="68">
        <v>24.097000000000001</v>
      </c>
      <c r="E204" s="68"/>
      <c r="F204" s="62"/>
      <c r="G204" s="62">
        <v>113900</v>
      </c>
      <c r="H204" s="65" t="s">
        <v>38</v>
      </c>
      <c r="I204" s="69" t="s">
        <v>482</v>
      </c>
    </row>
    <row r="205" spans="1:9" s="18" customFormat="1" ht="15.75" customHeight="1" x14ac:dyDescent="0.25">
      <c r="A205" s="65" t="s">
        <v>375</v>
      </c>
      <c r="B205" s="66" t="s">
        <v>37</v>
      </c>
      <c r="C205" s="71" t="s">
        <v>32</v>
      </c>
      <c r="D205" s="68">
        <v>21.870999999999999</v>
      </c>
      <c r="E205" s="68"/>
      <c r="F205" s="62" t="s">
        <v>377</v>
      </c>
      <c r="G205" s="62">
        <v>113900</v>
      </c>
      <c r="H205" s="65" t="s">
        <v>378</v>
      </c>
      <c r="I205" s="69" t="s">
        <v>379</v>
      </c>
    </row>
    <row r="206" spans="1:9" s="5" customFormat="1" ht="15.75" customHeight="1" x14ac:dyDescent="0.25">
      <c r="A206" s="65" t="s">
        <v>380</v>
      </c>
      <c r="B206" s="66" t="s">
        <v>37</v>
      </c>
      <c r="C206" s="71" t="s">
        <v>381</v>
      </c>
      <c r="D206" s="68">
        <v>0.47099999999999997</v>
      </c>
      <c r="E206" s="68"/>
      <c r="F206" s="62"/>
      <c r="G206" s="62">
        <v>79900</v>
      </c>
      <c r="H206" s="65" t="s">
        <v>316</v>
      </c>
      <c r="I206" s="69" t="s">
        <v>382</v>
      </c>
    </row>
    <row r="207" spans="1:9" s="5" customFormat="1" ht="15.75" customHeight="1" x14ac:dyDescent="0.25">
      <c r="A207" s="65" t="s">
        <v>383</v>
      </c>
      <c r="B207" s="66" t="s">
        <v>37</v>
      </c>
      <c r="C207" s="71" t="s">
        <v>88</v>
      </c>
      <c r="D207" s="68">
        <v>1.65</v>
      </c>
      <c r="E207" s="68"/>
      <c r="F207" s="62"/>
      <c r="G207" s="62">
        <v>44900</v>
      </c>
      <c r="H207" s="65" t="s">
        <v>38</v>
      </c>
      <c r="I207" s="69" t="s">
        <v>384</v>
      </c>
    </row>
    <row r="208" spans="1:9" s="5" customFormat="1" ht="15.75" customHeight="1" x14ac:dyDescent="0.25">
      <c r="A208" s="65" t="s">
        <v>385</v>
      </c>
      <c r="B208" s="66" t="s">
        <v>37</v>
      </c>
      <c r="C208" s="71" t="s">
        <v>88</v>
      </c>
      <c r="D208" s="68">
        <v>0.112</v>
      </c>
      <c r="E208" s="68"/>
      <c r="F208" s="62" t="s">
        <v>28</v>
      </c>
      <c r="G208" s="62">
        <v>59900</v>
      </c>
      <c r="H208" s="65" t="s">
        <v>38</v>
      </c>
      <c r="I208" s="69" t="s">
        <v>371</v>
      </c>
    </row>
    <row r="209" spans="1:9" s="5" customFormat="1" ht="15.75" customHeight="1" x14ac:dyDescent="0.25">
      <c r="A209" s="65" t="s">
        <v>386</v>
      </c>
      <c r="B209" s="66" t="s">
        <v>37</v>
      </c>
      <c r="C209" s="71" t="s">
        <v>84</v>
      </c>
      <c r="D209" s="68">
        <v>0.29399999999999998</v>
      </c>
      <c r="E209" s="68"/>
      <c r="F209" s="62" t="s">
        <v>28</v>
      </c>
      <c r="G209" s="62">
        <v>113900</v>
      </c>
      <c r="H209" s="65" t="s">
        <v>38</v>
      </c>
      <c r="I209" s="69" t="s">
        <v>387</v>
      </c>
    </row>
    <row r="210" spans="1:9" s="5" customFormat="1" ht="15.75" customHeight="1" x14ac:dyDescent="0.25">
      <c r="A210" s="65" t="s">
        <v>389</v>
      </c>
      <c r="B210" s="66" t="s">
        <v>37</v>
      </c>
      <c r="C210" s="71">
        <v>20</v>
      </c>
      <c r="D210" s="68">
        <v>0.47499999999999998</v>
      </c>
      <c r="E210" s="68"/>
      <c r="F210" s="62"/>
      <c r="G210" s="62">
        <v>69900</v>
      </c>
      <c r="H210" s="65" t="s">
        <v>38</v>
      </c>
      <c r="I210" s="69" t="s">
        <v>390</v>
      </c>
    </row>
    <row r="211" spans="1:9" s="5" customFormat="1" ht="15.75" customHeight="1" x14ac:dyDescent="0.25">
      <c r="A211" s="65" t="s">
        <v>391</v>
      </c>
      <c r="B211" s="66" t="s">
        <v>37</v>
      </c>
      <c r="C211" s="71">
        <v>20</v>
      </c>
      <c r="D211" s="68">
        <v>0.35</v>
      </c>
      <c r="E211" s="68"/>
      <c r="F211" s="62"/>
      <c r="G211" s="62">
        <v>79900</v>
      </c>
      <c r="H211" s="65" t="s">
        <v>61</v>
      </c>
      <c r="I211" s="69" t="s">
        <v>392</v>
      </c>
    </row>
    <row r="212" spans="1:9" s="5" customFormat="1" ht="15.75" customHeight="1" x14ac:dyDescent="0.25">
      <c r="A212" s="65" t="s">
        <v>393</v>
      </c>
      <c r="B212" s="66" t="s">
        <v>37</v>
      </c>
      <c r="C212" s="67" t="s">
        <v>394</v>
      </c>
      <c r="D212" s="68">
        <v>0.91200000000000003</v>
      </c>
      <c r="E212" s="73"/>
      <c r="F212" s="62" t="s">
        <v>395</v>
      </c>
      <c r="G212" s="62">
        <v>89900</v>
      </c>
      <c r="H212" s="65" t="s">
        <v>66</v>
      </c>
      <c r="I212" s="69" t="s">
        <v>396</v>
      </c>
    </row>
    <row r="213" spans="1:9" s="18" customFormat="1" ht="15.75" customHeight="1" x14ac:dyDescent="0.25">
      <c r="A213" s="65" t="s">
        <v>393</v>
      </c>
      <c r="B213" s="66" t="s">
        <v>37</v>
      </c>
      <c r="C213" s="71" t="s">
        <v>388</v>
      </c>
      <c r="D213" s="68">
        <v>0.629</v>
      </c>
      <c r="E213" s="73"/>
      <c r="F213" s="62"/>
      <c r="G213" s="62">
        <v>89900</v>
      </c>
      <c r="H213" s="65" t="s">
        <v>66</v>
      </c>
      <c r="I213" s="69" t="s">
        <v>397</v>
      </c>
    </row>
    <row r="214" spans="1:9" s="5" customFormat="1" ht="15.75" customHeight="1" x14ac:dyDescent="0.25">
      <c r="A214" s="70" t="s">
        <v>398</v>
      </c>
      <c r="B214" s="66" t="s">
        <v>37</v>
      </c>
      <c r="C214" s="67" t="s">
        <v>394</v>
      </c>
      <c r="D214" s="68">
        <v>1.623</v>
      </c>
      <c r="E214" s="68"/>
      <c r="F214" s="62" t="s">
        <v>28</v>
      </c>
      <c r="G214" s="62">
        <v>69900</v>
      </c>
      <c r="H214" s="65" t="s">
        <v>38</v>
      </c>
      <c r="I214" s="69" t="s">
        <v>491</v>
      </c>
    </row>
    <row r="215" spans="1:9" s="5" customFormat="1" ht="15.75" customHeight="1" x14ac:dyDescent="0.25">
      <c r="A215" s="65" t="s">
        <v>399</v>
      </c>
      <c r="B215" s="66" t="s">
        <v>37</v>
      </c>
      <c r="C215" s="71">
        <v>20</v>
      </c>
      <c r="D215" s="68">
        <v>0.59699999999999998</v>
      </c>
      <c r="E215" s="68"/>
      <c r="F215" s="62" t="s">
        <v>28</v>
      </c>
      <c r="G215" s="62">
        <v>49900</v>
      </c>
      <c r="H215" s="65" t="s">
        <v>38</v>
      </c>
      <c r="I215" s="69" t="s">
        <v>400</v>
      </c>
    </row>
    <row r="216" spans="1:9" s="5" customFormat="1" ht="15.75" customHeight="1" x14ac:dyDescent="0.25">
      <c r="A216" s="65" t="s">
        <v>401</v>
      </c>
      <c r="B216" s="66" t="s">
        <v>46</v>
      </c>
      <c r="C216" s="71" t="s">
        <v>402</v>
      </c>
      <c r="D216" s="68">
        <v>0.7</v>
      </c>
      <c r="E216" s="62"/>
      <c r="F216" s="62" t="s">
        <v>28</v>
      </c>
      <c r="G216" s="76">
        <v>69900</v>
      </c>
      <c r="H216" s="65" t="s">
        <v>311</v>
      </c>
      <c r="I216" s="69" t="s">
        <v>403</v>
      </c>
    </row>
    <row r="217" spans="1:9" s="5" customFormat="1" ht="15.75" customHeight="1" x14ac:dyDescent="0.25">
      <c r="A217" s="65" t="s">
        <v>404</v>
      </c>
      <c r="B217" s="66" t="s">
        <v>37</v>
      </c>
      <c r="C217" s="71">
        <v>20</v>
      </c>
      <c r="D217" s="68">
        <v>1.35</v>
      </c>
      <c r="E217" s="68"/>
      <c r="F217" s="62" t="s">
        <v>28</v>
      </c>
      <c r="G217" s="62">
        <v>79900</v>
      </c>
      <c r="H217" s="65" t="s">
        <v>38</v>
      </c>
      <c r="I217" s="69" t="s">
        <v>238</v>
      </c>
    </row>
    <row r="218" spans="1:9" s="18" customFormat="1" ht="15.75" customHeight="1" x14ac:dyDescent="0.25">
      <c r="A218" s="65" t="s">
        <v>405</v>
      </c>
      <c r="B218" s="66" t="s">
        <v>37</v>
      </c>
      <c r="C218" s="71" t="s">
        <v>32</v>
      </c>
      <c r="D218" s="68">
        <v>0.58499999999999996</v>
      </c>
      <c r="E218" s="78"/>
      <c r="F218" s="62"/>
      <c r="G218" s="62">
        <v>85900</v>
      </c>
      <c r="H218" s="65" t="s">
        <v>66</v>
      </c>
      <c r="I218" s="69" t="s">
        <v>406</v>
      </c>
    </row>
    <row r="219" spans="1:9" s="18" customFormat="1" ht="15.75" customHeight="1" x14ac:dyDescent="0.25">
      <c r="A219" s="65" t="s">
        <v>407</v>
      </c>
      <c r="B219" s="66" t="s">
        <v>37</v>
      </c>
      <c r="C219" s="71" t="s">
        <v>32</v>
      </c>
      <c r="D219" s="68">
        <v>0.58499999999999996</v>
      </c>
      <c r="E219" s="78"/>
      <c r="F219" s="62"/>
      <c r="G219" s="62">
        <v>89900</v>
      </c>
      <c r="H219" s="65" t="s">
        <v>66</v>
      </c>
      <c r="I219" s="69" t="s">
        <v>406</v>
      </c>
    </row>
    <row r="220" spans="1:9" s="18" customFormat="1" ht="15.75" customHeight="1" x14ac:dyDescent="0.25">
      <c r="A220" s="65" t="s">
        <v>408</v>
      </c>
      <c r="B220" s="66" t="s">
        <v>37</v>
      </c>
      <c r="C220" s="71" t="s">
        <v>88</v>
      </c>
      <c r="D220" s="68">
        <v>0.60000000000000009</v>
      </c>
      <c r="E220" s="68"/>
      <c r="F220" s="62" t="s">
        <v>55</v>
      </c>
      <c r="G220" s="62">
        <v>39900</v>
      </c>
      <c r="H220" s="65" t="s">
        <v>38</v>
      </c>
      <c r="I220" s="69" t="s">
        <v>209</v>
      </c>
    </row>
    <row r="221" spans="1:9" s="18" customFormat="1" ht="15.75" customHeight="1" x14ac:dyDescent="0.25">
      <c r="A221" s="65" t="s">
        <v>409</v>
      </c>
      <c r="B221" s="66" t="s">
        <v>37</v>
      </c>
      <c r="C221" s="71" t="s">
        <v>88</v>
      </c>
      <c r="D221" s="68">
        <v>0.65100000000000002</v>
      </c>
      <c r="E221" s="68"/>
      <c r="F221" s="62" t="s">
        <v>55</v>
      </c>
      <c r="G221" s="62">
        <v>39900</v>
      </c>
      <c r="H221" s="65" t="s">
        <v>38</v>
      </c>
      <c r="I221" s="69" t="s">
        <v>410</v>
      </c>
    </row>
    <row r="222" spans="1:9" s="18" customFormat="1" ht="15.75" customHeight="1" x14ac:dyDescent="0.25">
      <c r="A222" s="65" t="s">
        <v>411</v>
      </c>
      <c r="B222" s="66" t="s">
        <v>37</v>
      </c>
      <c r="C222" s="71" t="s">
        <v>32</v>
      </c>
      <c r="D222" s="68">
        <v>0.63</v>
      </c>
      <c r="E222" s="68"/>
      <c r="F222" s="62"/>
      <c r="G222" s="62">
        <v>109900</v>
      </c>
      <c r="H222" s="65" t="s">
        <v>66</v>
      </c>
      <c r="I222" s="69" t="s">
        <v>412</v>
      </c>
    </row>
    <row r="223" spans="1:9" s="5" customFormat="1" ht="15.75" customHeight="1" x14ac:dyDescent="0.25">
      <c r="A223" s="65" t="s">
        <v>413</v>
      </c>
      <c r="B223" s="66" t="s">
        <v>37</v>
      </c>
      <c r="C223" s="67" t="s">
        <v>394</v>
      </c>
      <c r="D223" s="68">
        <v>0.77800000000000002</v>
      </c>
      <c r="E223" s="68"/>
      <c r="F223" s="62" t="s">
        <v>28</v>
      </c>
      <c r="G223" s="62">
        <v>46900</v>
      </c>
      <c r="H223" s="65" t="s">
        <v>38</v>
      </c>
      <c r="I223" s="79" t="s">
        <v>414</v>
      </c>
    </row>
    <row r="224" spans="1:9" s="18" customFormat="1" ht="15.75" customHeight="1" x14ac:dyDescent="0.25">
      <c r="A224" s="65" t="s">
        <v>415</v>
      </c>
      <c r="B224" s="66" t="s">
        <v>37</v>
      </c>
      <c r="C224" s="71">
        <v>20</v>
      </c>
      <c r="D224" s="68">
        <v>3.5640000000000001</v>
      </c>
      <c r="E224" s="68"/>
      <c r="F224" s="62">
        <v>94900</v>
      </c>
      <c r="G224" s="62">
        <v>99900</v>
      </c>
      <c r="H224" s="65" t="s">
        <v>38</v>
      </c>
      <c r="I224" s="69" t="s">
        <v>416</v>
      </c>
    </row>
    <row r="225" spans="1:9" s="18" customFormat="1" ht="15.75" customHeight="1" x14ac:dyDescent="0.25">
      <c r="A225" s="65" t="s">
        <v>417</v>
      </c>
      <c r="B225" s="66" t="s">
        <v>46</v>
      </c>
      <c r="C225" s="71" t="s">
        <v>32</v>
      </c>
      <c r="D225" s="68">
        <v>40.527000000000001</v>
      </c>
      <c r="E225" s="68"/>
      <c r="F225" s="62"/>
      <c r="G225" s="62">
        <v>99900</v>
      </c>
      <c r="H225" s="65" t="s">
        <v>378</v>
      </c>
      <c r="I225" s="69" t="s">
        <v>418</v>
      </c>
    </row>
    <row r="226" spans="1:9" s="18" customFormat="1" ht="15.75" customHeight="1" x14ac:dyDescent="0.25">
      <c r="A226" s="65" t="s">
        <v>415</v>
      </c>
      <c r="B226" s="66" t="s">
        <v>37</v>
      </c>
      <c r="C226" s="71" t="s">
        <v>32</v>
      </c>
      <c r="D226" s="68">
        <v>1.294</v>
      </c>
      <c r="E226" s="68"/>
      <c r="F226" s="62"/>
      <c r="G226" s="62">
        <v>109900</v>
      </c>
      <c r="H226" s="65" t="s">
        <v>66</v>
      </c>
      <c r="I226" s="69" t="s">
        <v>492</v>
      </c>
    </row>
    <row r="227" spans="1:9" s="18" customFormat="1" ht="15.75" customHeight="1" x14ac:dyDescent="0.25">
      <c r="A227" s="65" t="s">
        <v>415</v>
      </c>
      <c r="B227" s="66" t="s">
        <v>37</v>
      </c>
      <c r="C227" s="71" t="s">
        <v>32</v>
      </c>
      <c r="D227" s="68">
        <v>3.1640000000000001</v>
      </c>
      <c r="E227" s="68">
        <v>1.4390000000000001</v>
      </c>
      <c r="F227" s="62">
        <v>99900</v>
      </c>
      <c r="G227" s="62">
        <v>109900</v>
      </c>
      <c r="H227" s="65" t="s">
        <v>334</v>
      </c>
      <c r="I227" s="69" t="s">
        <v>479</v>
      </c>
    </row>
    <row r="228" spans="1:9" s="5" customFormat="1" ht="15.75" customHeight="1" x14ac:dyDescent="0.25">
      <c r="A228" s="65" t="s">
        <v>419</v>
      </c>
      <c r="B228" s="66" t="s">
        <v>37</v>
      </c>
      <c r="C228" s="71" t="s">
        <v>84</v>
      </c>
      <c r="D228" s="68">
        <v>5.431</v>
      </c>
      <c r="E228" s="68"/>
      <c r="F228" s="62"/>
      <c r="G228" s="62">
        <v>108900</v>
      </c>
      <c r="H228" s="65" t="s">
        <v>38</v>
      </c>
      <c r="I228" s="69" t="s">
        <v>480</v>
      </c>
    </row>
    <row r="229" spans="1:9" s="5" customFormat="1" ht="15.75" customHeight="1" x14ac:dyDescent="0.25">
      <c r="A229" s="65" t="s">
        <v>420</v>
      </c>
      <c r="B229" s="66" t="s">
        <v>37</v>
      </c>
      <c r="C229" s="71" t="s">
        <v>307</v>
      </c>
      <c r="D229" s="68">
        <v>0.66200000000000003</v>
      </c>
      <c r="E229" s="68">
        <v>20.478999999999999</v>
      </c>
      <c r="F229" s="62"/>
      <c r="G229" s="62">
        <v>109900</v>
      </c>
      <c r="H229" s="65" t="s">
        <v>38</v>
      </c>
      <c r="I229" s="69" t="s">
        <v>209</v>
      </c>
    </row>
    <row r="230" spans="1:9" s="18" customFormat="1" ht="15.75" customHeight="1" x14ac:dyDescent="0.25">
      <c r="A230" s="65" t="s">
        <v>421</v>
      </c>
      <c r="B230" s="66" t="s">
        <v>37</v>
      </c>
      <c r="C230" s="71" t="s">
        <v>32</v>
      </c>
      <c r="D230" s="68">
        <v>0.95399999999999996</v>
      </c>
      <c r="E230" s="68"/>
      <c r="F230" s="62"/>
      <c r="G230" s="62">
        <v>109900</v>
      </c>
      <c r="H230" s="65" t="s">
        <v>38</v>
      </c>
      <c r="I230" s="69" t="s">
        <v>481</v>
      </c>
    </row>
    <row r="231" spans="1:9" s="5" customFormat="1" ht="15.75" customHeight="1" x14ac:dyDescent="0.25">
      <c r="A231" s="65" t="s">
        <v>422</v>
      </c>
      <c r="B231" s="66" t="s">
        <v>37</v>
      </c>
      <c r="C231" s="71" t="s">
        <v>84</v>
      </c>
      <c r="D231" s="68">
        <f>1.08-0.658</f>
        <v>0.42200000000000004</v>
      </c>
      <c r="E231" s="68"/>
      <c r="F231" s="62"/>
      <c r="G231" s="62">
        <v>91900</v>
      </c>
      <c r="H231" s="65" t="s">
        <v>38</v>
      </c>
      <c r="I231" s="69" t="s">
        <v>423</v>
      </c>
    </row>
    <row r="232" spans="1:9" s="18" customFormat="1" ht="15.75" customHeight="1" x14ac:dyDescent="0.25">
      <c r="A232" s="65" t="s">
        <v>424</v>
      </c>
      <c r="B232" s="66" t="s">
        <v>37</v>
      </c>
      <c r="C232" s="71" t="s">
        <v>237</v>
      </c>
      <c r="D232" s="68">
        <f>2.329-0.809-0.658</f>
        <v>0.86199999999999999</v>
      </c>
      <c r="E232" s="68"/>
      <c r="F232" s="62"/>
      <c r="G232" s="62">
        <v>59900</v>
      </c>
      <c r="H232" s="65" t="s">
        <v>38</v>
      </c>
      <c r="I232" s="69" t="s">
        <v>425</v>
      </c>
    </row>
    <row r="233" spans="1:9" s="5" customFormat="1" ht="15.75" customHeight="1" x14ac:dyDescent="0.25">
      <c r="A233" s="65" t="s">
        <v>426</v>
      </c>
      <c r="B233" s="66" t="s">
        <v>37</v>
      </c>
      <c r="C233" s="71">
        <v>20</v>
      </c>
      <c r="D233" s="68">
        <v>6.6859999999999999</v>
      </c>
      <c r="E233" s="68"/>
      <c r="F233" s="62">
        <v>109900</v>
      </c>
      <c r="G233" s="62">
        <v>111900</v>
      </c>
      <c r="H233" s="65" t="s">
        <v>193</v>
      </c>
      <c r="I233" s="69" t="s">
        <v>493</v>
      </c>
    </row>
    <row r="234" spans="1:9" s="5" customFormat="1" ht="15.75" customHeight="1" x14ac:dyDescent="0.25">
      <c r="A234" s="65" t="s">
        <v>427</v>
      </c>
      <c r="B234" s="66" t="s">
        <v>37</v>
      </c>
      <c r="C234" s="71" t="s">
        <v>32</v>
      </c>
      <c r="D234" s="68">
        <v>1.0840000000000001</v>
      </c>
      <c r="E234" s="62"/>
      <c r="F234" s="62" t="s">
        <v>55</v>
      </c>
      <c r="G234" s="62">
        <v>35900</v>
      </c>
      <c r="H234" s="65" t="s">
        <v>38</v>
      </c>
      <c r="I234" s="69" t="s">
        <v>428</v>
      </c>
    </row>
    <row r="235" spans="1:9" s="5" customFormat="1" ht="15.75" customHeight="1" x14ac:dyDescent="0.25">
      <c r="A235" s="65" t="s">
        <v>429</v>
      </c>
      <c r="B235" s="66" t="s">
        <v>37</v>
      </c>
      <c r="C235" s="71" t="s">
        <v>32</v>
      </c>
      <c r="D235" s="68">
        <v>1.23</v>
      </c>
      <c r="E235" s="68"/>
      <c r="F235" s="62"/>
      <c r="G235" s="62">
        <v>89900</v>
      </c>
      <c r="H235" s="65" t="s">
        <v>66</v>
      </c>
      <c r="I235" s="69" t="s">
        <v>430</v>
      </c>
    </row>
    <row r="236" spans="1:9" s="5" customFormat="1" ht="15.75" customHeight="1" x14ac:dyDescent="0.25">
      <c r="A236" s="65" t="s">
        <v>431</v>
      </c>
      <c r="B236" s="66" t="s">
        <v>37</v>
      </c>
      <c r="C236" s="71">
        <v>20</v>
      </c>
      <c r="D236" s="68">
        <v>10.186999999999999</v>
      </c>
      <c r="E236" s="68"/>
      <c r="F236" s="62">
        <v>106900</v>
      </c>
      <c r="G236" s="62">
        <v>109900</v>
      </c>
      <c r="H236" s="65" t="s">
        <v>38</v>
      </c>
      <c r="I236" s="69" t="s">
        <v>494</v>
      </c>
    </row>
    <row r="237" spans="1:9" s="5" customFormat="1" ht="15.75" customHeight="1" x14ac:dyDescent="0.25">
      <c r="A237" s="65" t="s">
        <v>431</v>
      </c>
      <c r="B237" s="66" t="s">
        <v>37</v>
      </c>
      <c r="C237" s="67" t="s">
        <v>84</v>
      </c>
      <c r="D237" s="68">
        <v>6.4020000000000001</v>
      </c>
      <c r="E237" s="68"/>
      <c r="F237" s="62">
        <v>116900</v>
      </c>
      <c r="G237" s="62">
        <v>126900</v>
      </c>
      <c r="H237" s="65" t="s">
        <v>66</v>
      </c>
      <c r="I237" s="69" t="s">
        <v>432</v>
      </c>
    </row>
    <row r="238" spans="1:9" s="18" customFormat="1" ht="15.75" customHeight="1" x14ac:dyDescent="0.25">
      <c r="A238" s="65" t="s">
        <v>433</v>
      </c>
      <c r="B238" s="66" t="s">
        <v>37</v>
      </c>
      <c r="C238" s="71" t="s">
        <v>84</v>
      </c>
      <c r="D238" s="68">
        <v>9.766</v>
      </c>
      <c r="E238" s="68"/>
      <c r="F238" s="62"/>
      <c r="G238" s="62">
        <v>126900</v>
      </c>
      <c r="H238" s="65" t="s">
        <v>38</v>
      </c>
      <c r="I238" s="69" t="s">
        <v>434</v>
      </c>
    </row>
    <row r="239" spans="1:9" s="18" customFormat="1" ht="15.75" customHeight="1" x14ac:dyDescent="0.25">
      <c r="A239" s="65" t="s">
        <v>435</v>
      </c>
      <c r="B239" s="66" t="s">
        <v>37</v>
      </c>
      <c r="C239" s="71" t="s">
        <v>84</v>
      </c>
      <c r="D239" s="68">
        <v>7.5220000000000002</v>
      </c>
      <c r="E239" s="68"/>
      <c r="F239" s="62"/>
      <c r="G239" s="62">
        <v>126900</v>
      </c>
      <c r="H239" s="65" t="s">
        <v>38</v>
      </c>
      <c r="I239" s="69" t="s">
        <v>436</v>
      </c>
    </row>
    <row r="240" spans="1:9" s="5" customFormat="1" ht="15.75" customHeight="1" x14ac:dyDescent="0.25">
      <c r="A240" s="65" t="s">
        <v>437</v>
      </c>
      <c r="B240" s="66" t="s">
        <v>37</v>
      </c>
      <c r="C240" s="71" t="s">
        <v>88</v>
      </c>
      <c r="D240" s="68">
        <v>0.60000000000000009</v>
      </c>
      <c r="E240" s="68"/>
      <c r="F240" s="62"/>
      <c r="G240" s="62">
        <v>49900</v>
      </c>
      <c r="H240" s="65" t="s">
        <v>61</v>
      </c>
      <c r="I240" s="69" t="s">
        <v>438</v>
      </c>
    </row>
    <row r="241" spans="1:9" s="5" customFormat="1" ht="15.75" customHeight="1" x14ac:dyDescent="0.25">
      <c r="A241" s="65" t="s">
        <v>439</v>
      </c>
      <c r="B241" s="66" t="s">
        <v>37</v>
      </c>
      <c r="C241" s="71">
        <v>20</v>
      </c>
      <c r="D241" s="68">
        <v>5.3</v>
      </c>
      <c r="E241" s="68"/>
      <c r="F241" s="62"/>
      <c r="G241" s="62">
        <v>214900</v>
      </c>
      <c r="H241" s="65" t="s">
        <v>440</v>
      </c>
      <c r="I241" s="69" t="s">
        <v>441</v>
      </c>
    </row>
    <row r="242" spans="1:9" s="5" customFormat="1" ht="15.75" customHeight="1" x14ac:dyDescent="0.25">
      <c r="A242" s="65" t="s">
        <v>442</v>
      </c>
      <c r="B242" s="66" t="s">
        <v>37</v>
      </c>
      <c r="C242" s="71">
        <v>20</v>
      </c>
      <c r="D242" s="68">
        <v>5.01</v>
      </c>
      <c r="E242" s="68"/>
      <c r="F242" s="62"/>
      <c r="G242" s="62">
        <v>214900</v>
      </c>
      <c r="H242" s="65" t="s">
        <v>440</v>
      </c>
      <c r="I242" s="69" t="s">
        <v>443</v>
      </c>
    </row>
    <row r="243" spans="1:9" s="5" customFormat="1" ht="15.75" customHeight="1" x14ac:dyDescent="0.25">
      <c r="A243" s="65"/>
      <c r="B243" s="66"/>
      <c r="C243" s="67"/>
      <c r="D243" s="68"/>
      <c r="E243" s="68"/>
      <c r="F243" s="62"/>
      <c r="G243" s="62"/>
      <c r="H243" s="65"/>
      <c r="I243" s="69"/>
    </row>
    <row r="244" spans="1:9" s="5" customFormat="1" ht="15.75" customHeight="1" x14ac:dyDescent="0.3">
      <c r="A244" s="20" t="s">
        <v>444</v>
      </c>
      <c r="B244" s="21"/>
      <c r="C244" s="22"/>
      <c r="D244" s="23"/>
      <c r="E244" s="24"/>
      <c r="F244" s="25"/>
      <c r="G244" s="26"/>
      <c r="H244" s="21"/>
      <c r="I244" s="21"/>
    </row>
    <row r="245" spans="1:9" s="5" customFormat="1" ht="15.75" customHeight="1" x14ac:dyDescent="0.3">
      <c r="A245" s="20" t="s">
        <v>445</v>
      </c>
      <c r="B245" s="21"/>
      <c r="C245" s="22"/>
      <c r="D245" s="23"/>
      <c r="E245" s="24"/>
      <c r="F245" s="25"/>
      <c r="G245" s="25"/>
      <c r="H245" s="21"/>
      <c r="I245" s="21"/>
    </row>
    <row r="246" spans="1:9" s="5" customFormat="1" ht="15.75" customHeight="1" x14ac:dyDescent="0.3">
      <c r="A246" s="27" t="s">
        <v>446</v>
      </c>
      <c r="B246" s="28"/>
      <c r="C246" s="29"/>
      <c r="D246" s="29"/>
      <c r="E246" s="28"/>
      <c r="F246" s="28"/>
      <c r="G246" s="28"/>
      <c r="H246" s="28"/>
      <c r="I246" s="28"/>
    </row>
    <row r="247" spans="1:9" s="5" customFormat="1" ht="15.75" customHeight="1" x14ac:dyDescent="0.3">
      <c r="A247" s="20" t="s">
        <v>447</v>
      </c>
      <c r="B247" s="30"/>
      <c r="C247" s="31"/>
      <c r="D247" s="32"/>
      <c r="E247" s="33"/>
      <c r="F247" s="30"/>
      <c r="G247" s="30"/>
      <c r="H247" s="30"/>
      <c r="I247" s="30"/>
    </row>
    <row r="248" spans="1:9" s="5" customFormat="1" ht="15.75" customHeight="1" x14ac:dyDescent="0.3">
      <c r="A248" s="20" t="s">
        <v>448</v>
      </c>
      <c r="B248" s="34"/>
      <c r="C248" s="35"/>
      <c r="D248" s="36"/>
      <c r="E248" s="37"/>
      <c r="F248" s="34"/>
      <c r="G248" s="34"/>
      <c r="H248" s="34"/>
      <c r="I248" s="34"/>
    </row>
    <row r="249" spans="1:9" s="5" customFormat="1" ht="15.75" customHeight="1" x14ac:dyDescent="0.25">
      <c r="A249" s="38" t="s">
        <v>449</v>
      </c>
      <c r="B249" s="34"/>
      <c r="C249" s="35"/>
      <c r="D249" s="36"/>
      <c r="E249" s="37"/>
      <c r="F249" s="34"/>
      <c r="G249" s="34"/>
      <c r="H249" s="34"/>
      <c r="I249" s="34"/>
    </row>
    <row r="250" spans="1:9" s="5" customFormat="1" ht="15.75" customHeight="1" x14ac:dyDescent="0.2">
      <c r="A250" s="21" t="s">
        <v>450</v>
      </c>
      <c r="B250" s="39"/>
      <c r="C250" s="40"/>
      <c r="D250" s="41"/>
      <c r="E250" s="42"/>
      <c r="F250" s="39"/>
      <c r="G250" s="39"/>
      <c r="H250" s="39"/>
      <c r="I250" s="39"/>
    </row>
    <row r="251" spans="1:9" s="5" customFormat="1" ht="15.75" customHeight="1" x14ac:dyDescent="0.2">
      <c r="A251" s="21" t="s">
        <v>451</v>
      </c>
      <c r="B251" s="39"/>
      <c r="C251" s="40"/>
      <c r="D251" s="41"/>
      <c r="E251" s="42"/>
      <c r="F251" s="39"/>
      <c r="G251" s="39"/>
      <c r="H251" s="39"/>
      <c r="I251" s="39"/>
    </row>
    <row r="252" spans="1:9" s="5" customFormat="1" ht="15.75" customHeight="1" x14ac:dyDescent="0.2">
      <c r="A252" s="21" t="s">
        <v>452</v>
      </c>
      <c r="B252" s="39"/>
      <c r="C252" s="40"/>
      <c r="D252" s="41"/>
      <c r="E252" s="42"/>
      <c r="F252" s="39"/>
      <c r="G252" s="39"/>
      <c r="H252" s="39"/>
      <c r="I252" s="39"/>
    </row>
    <row r="253" spans="1:9" s="5" customFormat="1" ht="15.75" customHeight="1" x14ac:dyDescent="0.2">
      <c r="A253" s="43" t="s">
        <v>453</v>
      </c>
      <c r="B253" s="39"/>
      <c r="C253" s="40"/>
      <c r="D253" s="41"/>
      <c r="E253" s="42"/>
      <c r="F253" s="39"/>
      <c r="G253" s="39"/>
      <c r="H253" s="39"/>
      <c r="I253" s="39"/>
    </row>
    <row r="254" spans="1:9" s="39" customFormat="1" ht="15.75" customHeight="1" x14ac:dyDescent="0.2">
      <c r="A254" s="43" t="s">
        <v>454</v>
      </c>
      <c r="C254" s="40"/>
      <c r="D254" s="41"/>
      <c r="E254" s="42"/>
    </row>
    <row r="255" spans="1:9" ht="16.5" customHeight="1" x14ac:dyDescent="0.2">
      <c r="A255" s="43" t="s">
        <v>455</v>
      </c>
    </row>
    <row r="256" spans="1:9" ht="16.5" customHeight="1" x14ac:dyDescent="0.2"/>
    <row r="257" spans="4:5" ht="16.5" customHeight="1" x14ac:dyDescent="0.2"/>
    <row r="258" spans="4:5" ht="16.5" customHeight="1" x14ac:dyDescent="0.2">
      <c r="D258" s="1"/>
      <c r="E258"/>
    </row>
    <row r="259" spans="4:5" ht="16.5" customHeight="1" x14ac:dyDescent="0.2"/>
    <row r="260" spans="4:5" ht="16.5" customHeight="1" x14ac:dyDescent="0.2"/>
    <row r="261" spans="4:5" ht="12.75" customHeight="1" x14ac:dyDescent="0.2"/>
    <row r="262" spans="4:5" ht="12.75" customHeight="1" x14ac:dyDescent="0.2"/>
    <row r="263" spans="4:5" ht="12.75" customHeight="1" x14ac:dyDescent="0.2"/>
    <row r="264" spans="4:5" ht="12.75" customHeight="1" x14ac:dyDescent="0.2"/>
    <row r="265" spans="4:5" ht="12.75" customHeight="1" x14ac:dyDescent="0.2"/>
    <row r="266" spans="4:5" ht="12.75" customHeight="1" x14ac:dyDescent="0.2"/>
  </sheetData>
  <sheetProtection selectLockedCells="1" selectUnlockedCells="1"/>
  <autoFilter ref="A17:AI255"/>
  <mergeCells count="2">
    <mergeCell ref="H5:I7"/>
    <mergeCell ref="A3:I3"/>
  </mergeCells>
  <hyperlinks>
    <hyperlink ref="A3" r:id="rId1" display="г. Челябинск: тел.(351) 220-02-05   http://trubmet.com/    e-mail: info@trubmet.com"/>
  </hyperlinks>
  <pageMargins left="0.78749999999999998" right="0.78749999999999998" top="1.0527777777777778" bottom="1.0527777777777778" header="0.78749999999999998" footer="0.78749999999999998"/>
  <pageSetup paperSize="9" scale="70" firstPageNumber="0" orientation="landscape" horizontalDpi="300" verticalDpi="300" r:id="rId2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113" zoomScaleNormal="113" workbookViewId="0">
      <selection activeCell="F27" sqref="F27"/>
    </sheetView>
  </sheetViews>
  <sheetFormatPr defaultColWidth="11.5703125" defaultRowHeight="12.75" x14ac:dyDescent="0.2"/>
  <sheetData>
    <row r="1" spans="1:7" ht="51" customHeight="1" x14ac:dyDescent="0.2">
      <c r="A1" s="44" t="s">
        <v>456</v>
      </c>
      <c r="B1" s="45" t="s">
        <v>457</v>
      </c>
      <c r="C1" s="45" t="s">
        <v>458</v>
      </c>
      <c r="D1" s="46" t="s">
        <v>459</v>
      </c>
      <c r="E1" s="46" t="s">
        <v>460</v>
      </c>
      <c r="F1" s="46" t="s">
        <v>461</v>
      </c>
    </row>
    <row r="2" spans="1:7" x14ac:dyDescent="0.2">
      <c r="A2" s="47">
        <v>20</v>
      </c>
      <c r="B2" s="47">
        <v>42</v>
      </c>
      <c r="C2" s="47">
        <v>3.2</v>
      </c>
      <c r="D2" s="47">
        <v>9</v>
      </c>
      <c r="E2" s="48">
        <v>97.8</v>
      </c>
      <c r="F2" s="49">
        <v>315</v>
      </c>
      <c r="G2">
        <v>1</v>
      </c>
    </row>
    <row r="3" spans="1:7" x14ac:dyDescent="0.2">
      <c r="A3" s="47" t="s">
        <v>462</v>
      </c>
      <c r="B3" s="47">
        <v>48</v>
      </c>
      <c r="C3" s="47">
        <v>6</v>
      </c>
      <c r="D3" s="47">
        <v>41</v>
      </c>
      <c r="E3" s="48">
        <v>508</v>
      </c>
      <c r="F3" s="49">
        <v>3055</v>
      </c>
    </row>
    <row r="4" spans="1:7" x14ac:dyDescent="0.2">
      <c r="A4" s="47" t="s">
        <v>462</v>
      </c>
      <c r="B4" s="47">
        <v>48</v>
      </c>
      <c r="C4" s="47">
        <v>6</v>
      </c>
      <c r="D4" s="47">
        <v>13</v>
      </c>
      <c r="E4" s="48">
        <v>143</v>
      </c>
      <c r="F4" s="50">
        <v>940</v>
      </c>
    </row>
    <row r="5" spans="1:7" x14ac:dyDescent="0.2">
      <c r="A5" s="47" t="s">
        <v>462</v>
      </c>
      <c r="B5" s="47">
        <v>48</v>
      </c>
      <c r="C5" s="47">
        <v>6</v>
      </c>
      <c r="D5" s="47">
        <v>10</v>
      </c>
      <c r="E5" s="48">
        <v>108</v>
      </c>
      <c r="F5" s="50">
        <v>685</v>
      </c>
    </row>
    <row r="6" spans="1:7" x14ac:dyDescent="0.2">
      <c r="A6" s="47" t="s">
        <v>462</v>
      </c>
      <c r="B6" s="47">
        <v>48</v>
      </c>
      <c r="C6" s="47">
        <v>6</v>
      </c>
      <c r="D6" s="47">
        <v>10</v>
      </c>
      <c r="E6" s="48">
        <v>110</v>
      </c>
      <c r="F6" s="50">
        <v>690</v>
      </c>
    </row>
    <row r="7" spans="1:7" x14ac:dyDescent="0.2">
      <c r="A7" s="47" t="s">
        <v>462</v>
      </c>
      <c r="B7" s="47">
        <v>48</v>
      </c>
      <c r="C7" s="47">
        <v>6</v>
      </c>
      <c r="D7" s="47">
        <v>10</v>
      </c>
      <c r="E7" s="48">
        <v>113</v>
      </c>
      <c r="F7" s="49">
        <v>690</v>
      </c>
    </row>
    <row r="8" spans="1:7" x14ac:dyDescent="0.2">
      <c r="A8" s="47" t="s">
        <v>462</v>
      </c>
      <c r="B8" s="47">
        <v>48</v>
      </c>
      <c r="C8" s="47">
        <v>6</v>
      </c>
      <c r="D8" s="47">
        <v>10</v>
      </c>
      <c r="E8" s="48">
        <v>112</v>
      </c>
      <c r="F8" s="49">
        <v>675</v>
      </c>
    </row>
    <row r="9" spans="1:7" x14ac:dyDescent="0.2">
      <c r="A9" s="47" t="s">
        <v>463</v>
      </c>
      <c r="B9" s="47">
        <v>55</v>
      </c>
      <c r="C9" s="47">
        <v>4.5</v>
      </c>
      <c r="D9" s="47">
        <v>14</v>
      </c>
      <c r="E9" s="48">
        <v>140</v>
      </c>
      <c r="F9" s="49">
        <v>840</v>
      </c>
    </row>
    <row r="10" spans="1:7" x14ac:dyDescent="0.2">
      <c r="A10" s="47">
        <v>20</v>
      </c>
      <c r="B10" s="47">
        <v>60</v>
      </c>
      <c r="C10" s="47">
        <v>4</v>
      </c>
      <c r="D10" s="47">
        <v>10</v>
      </c>
      <c r="E10" s="48">
        <v>111.92</v>
      </c>
      <c r="F10" s="49">
        <v>605</v>
      </c>
      <c r="G10">
        <v>1</v>
      </c>
    </row>
    <row r="11" spans="1:7" x14ac:dyDescent="0.2">
      <c r="A11" s="47">
        <v>20</v>
      </c>
      <c r="B11" s="47">
        <v>60</v>
      </c>
      <c r="C11" s="47">
        <v>6</v>
      </c>
      <c r="D11" s="47">
        <v>7</v>
      </c>
      <c r="E11" s="48">
        <v>80.400000000000006</v>
      </c>
      <c r="F11" s="49">
        <v>635</v>
      </c>
      <c r="G11">
        <v>1</v>
      </c>
    </row>
    <row r="12" spans="1:7" x14ac:dyDescent="0.2">
      <c r="A12" s="47">
        <v>10</v>
      </c>
      <c r="B12" s="47">
        <v>73</v>
      </c>
      <c r="C12" s="47">
        <v>11</v>
      </c>
      <c r="D12" s="47">
        <v>3</v>
      </c>
      <c r="E12" s="48">
        <v>34</v>
      </c>
      <c r="F12" s="49">
        <v>530</v>
      </c>
    </row>
    <row r="13" spans="1:7" x14ac:dyDescent="0.2">
      <c r="A13" s="47">
        <v>20</v>
      </c>
      <c r="B13" s="47">
        <v>73</v>
      </c>
      <c r="C13" s="47">
        <v>11</v>
      </c>
      <c r="D13" s="47">
        <v>5</v>
      </c>
      <c r="E13" s="48">
        <v>38</v>
      </c>
      <c r="F13" s="49">
        <v>580</v>
      </c>
    </row>
    <row r="14" spans="1:7" x14ac:dyDescent="0.2">
      <c r="A14" s="47">
        <v>20</v>
      </c>
      <c r="B14" s="47">
        <v>73</v>
      </c>
      <c r="C14" s="47">
        <v>11</v>
      </c>
      <c r="D14" s="47">
        <v>13</v>
      </c>
      <c r="E14" s="48">
        <v>100</v>
      </c>
      <c r="F14" s="49">
        <v>1650</v>
      </c>
    </row>
    <row r="15" spans="1:7" x14ac:dyDescent="0.2">
      <c r="A15" s="47">
        <v>35</v>
      </c>
      <c r="B15" s="47">
        <v>73</v>
      </c>
      <c r="C15" s="47">
        <v>9</v>
      </c>
      <c r="D15" s="47">
        <v>7</v>
      </c>
      <c r="E15" s="48">
        <v>52</v>
      </c>
      <c r="F15" s="49">
        <v>705</v>
      </c>
    </row>
    <row r="16" spans="1:7" x14ac:dyDescent="0.2">
      <c r="A16" s="47">
        <v>35</v>
      </c>
      <c r="B16" s="47">
        <v>73</v>
      </c>
      <c r="C16" s="47">
        <v>9</v>
      </c>
      <c r="D16" s="47">
        <v>5</v>
      </c>
      <c r="E16" s="48">
        <v>48</v>
      </c>
      <c r="F16" s="49">
        <v>710</v>
      </c>
    </row>
    <row r="17" spans="1:7" x14ac:dyDescent="0.2">
      <c r="A17" s="47">
        <v>35</v>
      </c>
      <c r="B17" s="47">
        <v>73</v>
      </c>
      <c r="C17" s="47">
        <v>10</v>
      </c>
      <c r="D17" s="47">
        <v>2</v>
      </c>
      <c r="E17" s="48">
        <v>18</v>
      </c>
      <c r="F17" s="49">
        <v>278</v>
      </c>
    </row>
    <row r="18" spans="1:7" x14ac:dyDescent="0.2">
      <c r="A18" s="47">
        <v>35</v>
      </c>
      <c r="B18" s="47">
        <v>73</v>
      </c>
      <c r="C18" s="47">
        <v>11</v>
      </c>
      <c r="D18" s="47">
        <v>1</v>
      </c>
      <c r="E18" s="48">
        <v>9</v>
      </c>
      <c r="F18" s="49">
        <v>138</v>
      </c>
    </row>
    <row r="19" spans="1:7" x14ac:dyDescent="0.2">
      <c r="A19" s="47" t="s">
        <v>462</v>
      </c>
      <c r="B19" s="47">
        <v>73</v>
      </c>
      <c r="C19" s="47">
        <v>9</v>
      </c>
      <c r="D19" s="47">
        <v>3</v>
      </c>
      <c r="E19" s="48">
        <v>20</v>
      </c>
      <c r="F19" s="49">
        <v>270</v>
      </c>
    </row>
    <row r="20" spans="1:7" x14ac:dyDescent="0.2">
      <c r="A20" s="47" t="s">
        <v>462</v>
      </c>
      <c r="B20" s="47">
        <v>73</v>
      </c>
      <c r="C20" s="47">
        <v>9</v>
      </c>
      <c r="D20" s="47">
        <v>4</v>
      </c>
      <c r="E20" s="48">
        <v>34</v>
      </c>
      <c r="F20" s="49">
        <v>465</v>
      </c>
    </row>
    <row r="21" spans="1:7" x14ac:dyDescent="0.2">
      <c r="A21" s="47" t="s">
        <v>291</v>
      </c>
      <c r="B21" s="47">
        <v>73</v>
      </c>
      <c r="C21" s="47">
        <v>7</v>
      </c>
      <c r="D21" s="47">
        <v>4</v>
      </c>
      <c r="E21" s="48">
        <v>32</v>
      </c>
      <c r="F21" s="49">
        <v>330</v>
      </c>
    </row>
    <row r="22" spans="1:7" x14ac:dyDescent="0.2">
      <c r="A22" s="47" t="s">
        <v>291</v>
      </c>
      <c r="B22" s="47">
        <v>73</v>
      </c>
      <c r="C22" s="47">
        <v>7</v>
      </c>
      <c r="D22" s="47">
        <v>17</v>
      </c>
      <c r="E22" s="48">
        <v>139</v>
      </c>
      <c r="F22" s="49">
        <v>1550</v>
      </c>
    </row>
    <row r="23" spans="1:7" x14ac:dyDescent="0.2">
      <c r="A23" s="47" t="s">
        <v>464</v>
      </c>
      <c r="B23" s="47">
        <v>73</v>
      </c>
      <c r="C23" s="47">
        <v>7</v>
      </c>
      <c r="D23" s="47">
        <v>3</v>
      </c>
      <c r="E23" s="48">
        <v>19</v>
      </c>
      <c r="F23" s="49">
        <v>195</v>
      </c>
    </row>
    <row r="24" spans="1:7" x14ac:dyDescent="0.2">
      <c r="A24" s="47" t="s">
        <v>465</v>
      </c>
      <c r="B24" s="47">
        <v>73</v>
      </c>
      <c r="C24" s="47">
        <v>11</v>
      </c>
      <c r="D24" s="47">
        <v>29</v>
      </c>
      <c r="E24" s="48">
        <v>238</v>
      </c>
      <c r="F24" s="49">
        <v>3835</v>
      </c>
    </row>
    <row r="25" spans="1:7" x14ac:dyDescent="0.2">
      <c r="A25" s="47">
        <v>45</v>
      </c>
      <c r="B25" s="47">
        <v>89</v>
      </c>
      <c r="C25" s="47">
        <v>10</v>
      </c>
      <c r="D25" s="47">
        <v>1</v>
      </c>
      <c r="E25" s="48">
        <v>6</v>
      </c>
      <c r="F25" s="49">
        <v>123</v>
      </c>
    </row>
    <row r="26" spans="1:7" x14ac:dyDescent="0.2">
      <c r="A26" s="47" t="s">
        <v>466</v>
      </c>
      <c r="B26" s="47">
        <v>89</v>
      </c>
      <c r="C26" s="47">
        <v>6</v>
      </c>
      <c r="D26" s="47">
        <v>9</v>
      </c>
      <c r="E26" s="48">
        <v>105</v>
      </c>
      <c r="F26" s="49">
        <v>1260</v>
      </c>
      <c r="G26">
        <v>1</v>
      </c>
    </row>
    <row r="27" spans="1:7" x14ac:dyDescent="0.2">
      <c r="A27" s="47" t="s">
        <v>466</v>
      </c>
      <c r="B27" s="47">
        <v>89</v>
      </c>
      <c r="C27" s="47">
        <v>6</v>
      </c>
      <c r="D27" s="47">
        <v>2</v>
      </c>
      <c r="E27" s="48">
        <v>22</v>
      </c>
      <c r="F27" s="49">
        <v>270</v>
      </c>
      <c r="G27">
        <v>1</v>
      </c>
    </row>
    <row r="28" spans="1:7" x14ac:dyDescent="0.2">
      <c r="A28" s="47">
        <v>20</v>
      </c>
      <c r="B28" s="47">
        <v>102</v>
      </c>
      <c r="C28" s="47">
        <v>5</v>
      </c>
      <c r="D28" s="47">
        <v>7</v>
      </c>
      <c r="E28" s="48">
        <v>76</v>
      </c>
      <c r="F28" s="49">
        <v>940</v>
      </c>
    </row>
    <row r="29" spans="1:7" x14ac:dyDescent="0.2">
      <c r="A29" s="47" t="s">
        <v>79</v>
      </c>
      <c r="B29" s="47">
        <v>114</v>
      </c>
      <c r="C29" s="47">
        <v>6</v>
      </c>
      <c r="D29" s="47">
        <v>3</v>
      </c>
      <c r="E29" s="48">
        <v>33</v>
      </c>
      <c r="F29" s="49">
        <v>530</v>
      </c>
      <c r="G29">
        <v>1</v>
      </c>
    </row>
    <row r="30" spans="1:7" x14ac:dyDescent="0.2">
      <c r="A30" s="47">
        <v>20</v>
      </c>
      <c r="B30" s="47">
        <v>133</v>
      </c>
      <c r="C30" s="47">
        <v>5</v>
      </c>
      <c r="D30" s="47">
        <v>2</v>
      </c>
      <c r="E30" s="48">
        <v>21</v>
      </c>
      <c r="F30" s="49">
        <v>340</v>
      </c>
    </row>
    <row r="31" spans="1:7" x14ac:dyDescent="0.2">
      <c r="A31" s="47" t="s">
        <v>467</v>
      </c>
      <c r="B31" s="47">
        <v>133</v>
      </c>
      <c r="C31" s="47">
        <v>5</v>
      </c>
      <c r="D31" s="47">
        <v>18</v>
      </c>
      <c r="E31" s="48">
        <v>198</v>
      </c>
      <c r="F31" s="49">
        <v>3330</v>
      </c>
      <c r="G31">
        <v>1</v>
      </c>
    </row>
    <row r="32" spans="1:7" x14ac:dyDescent="0.2">
      <c r="A32" s="47" t="s">
        <v>467</v>
      </c>
      <c r="B32" s="47">
        <v>133</v>
      </c>
      <c r="C32" s="47">
        <v>5</v>
      </c>
      <c r="D32" s="47">
        <v>22</v>
      </c>
      <c r="E32" s="48">
        <v>242</v>
      </c>
      <c r="F32" s="49">
        <v>3695</v>
      </c>
      <c r="G32">
        <v>1</v>
      </c>
    </row>
    <row r="33" spans="1:7" x14ac:dyDescent="0.2">
      <c r="A33" s="47" t="s">
        <v>467</v>
      </c>
      <c r="B33" s="47">
        <v>133</v>
      </c>
      <c r="C33" s="47">
        <v>6</v>
      </c>
      <c r="D33" s="47">
        <v>3</v>
      </c>
      <c r="E33" s="48">
        <v>27</v>
      </c>
      <c r="F33" s="49">
        <v>460</v>
      </c>
      <c r="G33">
        <v>1</v>
      </c>
    </row>
    <row r="34" spans="1:7" x14ac:dyDescent="0.2">
      <c r="A34" s="47" t="s">
        <v>467</v>
      </c>
      <c r="B34" s="47">
        <v>133</v>
      </c>
      <c r="C34" s="47">
        <v>6</v>
      </c>
      <c r="D34" s="47">
        <v>3</v>
      </c>
      <c r="E34" s="48">
        <v>30</v>
      </c>
      <c r="F34" s="49">
        <v>540</v>
      </c>
      <c r="G34">
        <v>1</v>
      </c>
    </row>
    <row r="35" spans="1:7" x14ac:dyDescent="0.2">
      <c r="A35" s="47" t="s">
        <v>468</v>
      </c>
      <c r="B35" s="47">
        <v>152</v>
      </c>
      <c r="C35" s="47">
        <v>8</v>
      </c>
      <c r="D35" s="47">
        <v>17</v>
      </c>
      <c r="E35" s="48">
        <v>124</v>
      </c>
      <c r="F35" s="49">
        <v>3580</v>
      </c>
    </row>
    <row r="36" spans="1:7" x14ac:dyDescent="0.2">
      <c r="A36" s="47" t="s">
        <v>468</v>
      </c>
      <c r="B36" s="51">
        <v>152</v>
      </c>
      <c r="C36" s="49">
        <v>8</v>
      </c>
      <c r="D36" s="47">
        <v>4</v>
      </c>
      <c r="E36" s="48">
        <v>23</v>
      </c>
      <c r="F36" s="49">
        <v>660</v>
      </c>
    </row>
    <row r="37" spans="1:7" x14ac:dyDescent="0.2">
      <c r="A37" s="47" t="s">
        <v>468</v>
      </c>
      <c r="B37" s="51">
        <v>152</v>
      </c>
      <c r="C37" s="49">
        <v>8</v>
      </c>
      <c r="D37" s="47">
        <v>10</v>
      </c>
      <c r="E37" s="48">
        <v>73</v>
      </c>
      <c r="F37" s="49">
        <v>2120</v>
      </c>
    </row>
    <row r="38" spans="1:7" x14ac:dyDescent="0.2">
      <c r="A38" s="47">
        <v>20</v>
      </c>
      <c r="B38" s="47">
        <v>159</v>
      </c>
      <c r="C38" s="47">
        <v>7</v>
      </c>
      <c r="D38" s="47">
        <v>9</v>
      </c>
      <c r="E38" s="48">
        <v>91</v>
      </c>
      <c r="F38" s="49">
        <v>2440</v>
      </c>
    </row>
    <row r="39" spans="1:7" x14ac:dyDescent="0.2">
      <c r="A39" s="47" t="s">
        <v>467</v>
      </c>
      <c r="B39" s="47">
        <v>159</v>
      </c>
      <c r="C39" s="47">
        <v>8</v>
      </c>
      <c r="D39" s="47">
        <v>3</v>
      </c>
      <c r="E39" s="48">
        <v>33</v>
      </c>
      <c r="F39" s="49">
        <v>1000</v>
      </c>
      <c r="G39">
        <v>1</v>
      </c>
    </row>
    <row r="40" spans="1:7" x14ac:dyDescent="0.2">
      <c r="A40" s="47" t="s">
        <v>467</v>
      </c>
      <c r="B40" s="47">
        <v>159</v>
      </c>
      <c r="C40" s="47">
        <v>8</v>
      </c>
      <c r="D40" s="47">
        <v>2</v>
      </c>
      <c r="E40" s="48">
        <v>22.5</v>
      </c>
      <c r="F40" s="49">
        <v>675</v>
      </c>
      <c r="G40">
        <v>1</v>
      </c>
    </row>
    <row r="41" spans="1:7" x14ac:dyDescent="0.2">
      <c r="A41" s="47">
        <v>20</v>
      </c>
      <c r="B41" s="47">
        <v>168</v>
      </c>
      <c r="C41" s="47">
        <v>7</v>
      </c>
      <c r="D41" s="47">
        <v>7</v>
      </c>
      <c r="E41" s="48">
        <v>41</v>
      </c>
      <c r="F41" s="49">
        <v>1180</v>
      </c>
    </row>
    <row r="42" spans="1:7" x14ac:dyDescent="0.2">
      <c r="A42" s="47">
        <v>20</v>
      </c>
      <c r="B42" s="47">
        <v>168</v>
      </c>
      <c r="C42" s="47">
        <v>7</v>
      </c>
      <c r="D42" s="47">
        <v>18</v>
      </c>
      <c r="E42" s="48">
        <v>109</v>
      </c>
      <c r="F42" s="49">
        <v>3080</v>
      </c>
    </row>
    <row r="43" spans="1:7" x14ac:dyDescent="0.2">
      <c r="A43" s="47">
        <v>20</v>
      </c>
      <c r="B43" s="47">
        <v>168</v>
      </c>
      <c r="C43" s="47">
        <v>7</v>
      </c>
      <c r="D43" s="47">
        <v>1</v>
      </c>
      <c r="E43" s="48">
        <v>10.7</v>
      </c>
      <c r="F43" s="49">
        <v>310</v>
      </c>
    </row>
    <row r="44" spans="1:7" x14ac:dyDescent="0.2">
      <c r="A44" s="47">
        <v>20</v>
      </c>
      <c r="B44" s="47">
        <v>168</v>
      </c>
      <c r="C44" s="47">
        <v>7</v>
      </c>
      <c r="D44" s="47">
        <v>9</v>
      </c>
      <c r="E44" s="48">
        <v>53</v>
      </c>
      <c r="F44" s="49">
        <v>1600</v>
      </c>
    </row>
    <row r="45" spans="1:7" x14ac:dyDescent="0.2">
      <c r="A45" s="47">
        <v>20</v>
      </c>
      <c r="B45" s="47">
        <v>168</v>
      </c>
      <c r="C45" s="47">
        <v>7</v>
      </c>
      <c r="D45" s="47">
        <v>7</v>
      </c>
      <c r="E45" s="48">
        <v>83</v>
      </c>
      <c r="F45" s="49">
        <v>2325</v>
      </c>
    </row>
    <row r="46" spans="1:7" x14ac:dyDescent="0.2">
      <c r="A46" s="47">
        <v>20</v>
      </c>
      <c r="B46" s="47">
        <v>168</v>
      </c>
      <c r="C46" s="47">
        <v>7</v>
      </c>
      <c r="D46" s="47">
        <v>3</v>
      </c>
      <c r="E46" s="48">
        <v>35</v>
      </c>
      <c r="F46" s="49">
        <v>1020</v>
      </c>
    </row>
    <row r="47" spans="1:7" x14ac:dyDescent="0.2">
      <c r="A47" s="47">
        <v>20</v>
      </c>
      <c r="B47" s="47">
        <v>168</v>
      </c>
      <c r="C47" s="47">
        <v>7</v>
      </c>
      <c r="D47" s="47">
        <v>8</v>
      </c>
      <c r="E47" s="48">
        <v>84</v>
      </c>
      <c r="F47" s="49">
        <v>2440</v>
      </c>
    </row>
    <row r="48" spans="1:7" x14ac:dyDescent="0.2">
      <c r="A48" s="47">
        <v>20</v>
      </c>
      <c r="B48" s="47">
        <v>168</v>
      </c>
      <c r="C48" s="47">
        <v>7</v>
      </c>
      <c r="D48" s="47">
        <v>9</v>
      </c>
      <c r="E48" s="48">
        <v>105</v>
      </c>
      <c r="F48" s="49">
        <v>3030</v>
      </c>
    </row>
    <row r="49" spans="1:7" x14ac:dyDescent="0.2">
      <c r="A49" s="47">
        <v>20</v>
      </c>
      <c r="B49" s="47">
        <v>168</v>
      </c>
      <c r="C49" s="47">
        <v>7</v>
      </c>
      <c r="D49" s="47">
        <v>3</v>
      </c>
      <c r="E49" s="48">
        <v>18</v>
      </c>
      <c r="F49" s="49">
        <v>500</v>
      </c>
    </row>
    <row r="50" spans="1:7" x14ac:dyDescent="0.2">
      <c r="A50" s="47">
        <v>20</v>
      </c>
      <c r="B50" s="47">
        <v>168</v>
      </c>
      <c r="C50" s="47">
        <v>7</v>
      </c>
      <c r="D50" s="47">
        <v>9</v>
      </c>
      <c r="E50" s="48">
        <v>54</v>
      </c>
      <c r="F50" s="49">
        <v>1600</v>
      </c>
    </row>
    <row r="51" spans="1:7" x14ac:dyDescent="0.2">
      <c r="A51" s="47">
        <v>20</v>
      </c>
      <c r="B51" s="47">
        <v>168</v>
      </c>
      <c r="C51" s="47">
        <v>7</v>
      </c>
      <c r="D51" s="47">
        <v>11</v>
      </c>
      <c r="E51" s="48">
        <v>67</v>
      </c>
      <c r="F51" s="49">
        <v>1940</v>
      </c>
    </row>
    <row r="52" spans="1:7" x14ac:dyDescent="0.2">
      <c r="A52" s="47">
        <v>20</v>
      </c>
      <c r="B52" s="47">
        <v>168</v>
      </c>
      <c r="C52" s="47">
        <v>7</v>
      </c>
      <c r="D52" s="47">
        <v>3</v>
      </c>
      <c r="E52" s="48">
        <v>30</v>
      </c>
      <c r="F52" s="49">
        <v>980</v>
      </c>
    </row>
    <row r="53" spans="1:7" x14ac:dyDescent="0.2">
      <c r="A53" s="47" t="s">
        <v>467</v>
      </c>
      <c r="B53" s="47">
        <v>168</v>
      </c>
      <c r="C53" s="47">
        <v>8</v>
      </c>
      <c r="D53" s="47">
        <v>13</v>
      </c>
      <c r="E53" s="48">
        <v>147</v>
      </c>
      <c r="F53" s="49">
        <v>4620</v>
      </c>
    </row>
    <row r="54" spans="1:7" x14ac:dyDescent="0.2">
      <c r="A54" s="47" t="s">
        <v>467</v>
      </c>
      <c r="B54" s="47">
        <v>168</v>
      </c>
      <c r="C54" s="47">
        <v>8</v>
      </c>
      <c r="D54" s="47">
        <v>13</v>
      </c>
      <c r="E54" s="48">
        <v>131</v>
      </c>
      <c r="F54" s="49">
        <v>4140</v>
      </c>
    </row>
    <row r="55" spans="1:7" x14ac:dyDescent="0.2">
      <c r="A55" s="47" t="s">
        <v>469</v>
      </c>
      <c r="B55" s="47">
        <v>168</v>
      </c>
      <c r="C55" s="47">
        <v>9</v>
      </c>
      <c r="D55" s="47">
        <v>1</v>
      </c>
      <c r="E55" s="48">
        <v>11</v>
      </c>
      <c r="F55" s="49">
        <v>400</v>
      </c>
    </row>
    <row r="56" spans="1:7" x14ac:dyDescent="0.2">
      <c r="A56" s="47" t="s">
        <v>469</v>
      </c>
      <c r="B56" s="47">
        <v>168</v>
      </c>
      <c r="C56" s="47">
        <v>9</v>
      </c>
      <c r="D56" s="47">
        <v>5</v>
      </c>
      <c r="E56" s="48">
        <v>55</v>
      </c>
      <c r="F56" s="49">
        <v>2030</v>
      </c>
    </row>
    <row r="57" spans="1:7" x14ac:dyDescent="0.2">
      <c r="A57" s="47" t="s">
        <v>468</v>
      </c>
      <c r="B57" s="47">
        <v>168</v>
      </c>
      <c r="C57" s="47">
        <v>8</v>
      </c>
      <c r="D57" s="47">
        <v>1</v>
      </c>
      <c r="E57" s="48">
        <v>5</v>
      </c>
      <c r="F57" s="49">
        <v>160</v>
      </c>
      <c r="G57">
        <v>1</v>
      </c>
    </row>
    <row r="58" spans="1:7" x14ac:dyDescent="0.2">
      <c r="A58" s="47" t="s">
        <v>468</v>
      </c>
      <c r="B58" s="47">
        <v>168</v>
      </c>
      <c r="C58" s="47">
        <v>8</v>
      </c>
      <c r="D58" s="47">
        <v>3</v>
      </c>
      <c r="E58" s="48">
        <v>15.05</v>
      </c>
      <c r="F58" s="49">
        <v>480</v>
      </c>
      <c r="G58">
        <v>1</v>
      </c>
    </row>
    <row r="59" spans="1:7" x14ac:dyDescent="0.2">
      <c r="A59" s="47" t="s">
        <v>468</v>
      </c>
      <c r="B59" s="47">
        <v>168</v>
      </c>
      <c r="C59" s="47">
        <v>8</v>
      </c>
      <c r="D59" s="47">
        <v>1</v>
      </c>
      <c r="E59" s="48">
        <v>5.1100000000000003</v>
      </c>
      <c r="F59" s="49">
        <v>160</v>
      </c>
      <c r="G59">
        <v>1</v>
      </c>
    </row>
    <row r="60" spans="1:7" x14ac:dyDescent="0.2">
      <c r="A60" s="47" t="s">
        <v>468</v>
      </c>
      <c r="B60" s="47">
        <v>168</v>
      </c>
      <c r="C60" s="47">
        <v>8</v>
      </c>
      <c r="D60" s="47">
        <v>6</v>
      </c>
      <c r="E60" s="48">
        <v>30.66</v>
      </c>
      <c r="F60" s="49">
        <v>980</v>
      </c>
      <c r="G60">
        <v>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ТрубМет - трубы</vt:lpstr>
      <vt:lpstr>к вывозу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Давыдова</dc:creator>
  <cp:lastModifiedBy>Елена Давыдова</cp:lastModifiedBy>
  <dcterms:created xsi:type="dcterms:W3CDTF">2021-10-11T10:51:39Z</dcterms:created>
  <dcterms:modified xsi:type="dcterms:W3CDTF">2021-10-11T10:58:28Z</dcterms:modified>
</cp:coreProperties>
</file>